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80" yWindow="-15" windowWidth="7725" windowHeight="8310" tabRatio="866"/>
  </bookViews>
  <sheets>
    <sheet name="【様式3－1】貸借" sheetId="1" r:id="rId1"/>
    <sheet name="【様式3－2】貸借" sheetId="6" r:id="rId2"/>
  </sheets>
  <definedNames>
    <definedName name="_xlnm.Print_Area" localSheetId="1">'【様式3－2】貸借'!$A$1:$G$100</definedName>
  </definedNames>
  <calcPr calcId="125725"/>
</workbook>
</file>

<file path=xl/calcChain.xml><?xml version="1.0" encoding="utf-8"?>
<calcChain xmlns="http://schemas.openxmlformats.org/spreadsheetml/2006/main">
  <c r="G98" i="6"/>
  <c r="G94"/>
  <c r="G89"/>
  <c r="G85"/>
  <c r="G80"/>
  <c r="G76"/>
  <c r="G72"/>
  <c r="G68"/>
  <c r="G64"/>
  <c r="G58"/>
  <c r="G54"/>
  <c r="G50"/>
  <c r="G46"/>
  <c r="G42"/>
  <c r="G37"/>
  <c r="G31"/>
  <c r="G27"/>
  <c r="G23"/>
  <c r="G19"/>
  <c r="G15"/>
  <c r="G11"/>
  <c r="E98"/>
  <c r="E97"/>
  <c r="G97" s="1"/>
  <c r="E96"/>
  <c r="G96" s="1"/>
  <c r="E95"/>
  <c r="G95" s="1"/>
  <c r="E94"/>
  <c r="E93"/>
  <c r="G93" s="1"/>
  <c r="E91"/>
  <c r="G91" s="1"/>
  <c r="E90"/>
  <c r="G90" s="1"/>
  <c r="E89"/>
  <c r="E88"/>
  <c r="G88" s="1"/>
  <c r="E87"/>
  <c r="G87" s="1"/>
  <c r="E86"/>
  <c r="G86" s="1"/>
  <c r="E85"/>
  <c r="E84"/>
  <c r="G84" s="1"/>
  <c r="E83"/>
  <c r="G83" s="1"/>
  <c r="E81"/>
  <c r="G81" s="1"/>
  <c r="E80"/>
  <c r="E79"/>
  <c r="G79" s="1"/>
  <c r="E78"/>
  <c r="G78" s="1"/>
  <c r="E77"/>
  <c r="G77" s="1"/>
  <c r="E76"/>
  <c r="E75"/>
  <c r="G75" s="1"/>
  <c r="E74"/>
  <c r="G74" s="1"/>
  <c r="E73"/>
  <c r="G73" s="1"/>
  <c r="E72"/>
  <c r="E71"/>
  <c r="G71" s="1"/>
  <c r="E70"/>
  <c r="G70" s="1"/>
  <c r="E69"/>
  <c r="G69" s="1"/>
  <c r="E68"/>
  <c r="E67"/>
  <c r="G67" s="1"/>
  <c r="E66"/>
  <c r="G66" s="1"/>
  <c r="E65"/>
  <c r="G65" s="1"/>
  <c r="E64"/>
  <c r="E63"/>
  <c r="G63" s="1"/>
  <c r="E62"/>
  <c r="G62" s="1"/>
  <c r="E59"/>
  <c r="G59" s="1"/>
  <c r="E58"/>
  <c r="E57"/>
  <c r="G57" s="1"/>
  <c r="E56"/>
  <c r="G56" s="1"/>
  <c r="E55"/>
  <c r="G55" s="1"/>
  <c r="E54"/>
  <c r="E53"/>
  <c r="G53" s="1"/>
  <c r="E52"/>
  <c r="G52" s="1"/>
  <c r="E51"/>
  <c r="G51" s="1"/>
  <c r="E50"/>
  <c r="E49"/>
  <c r="G49" s="1"/>
  <c r="E48"/>
  <c r="G48" s="1"/>
  <c r="E47"/>
  <c r="G47" s="1"/>
  <c r="E46"/>
  <c r="E45"/>
  <c r="G45" s="1"/>
  <c r="E44"/>
  <c r="G44" s="1"/>
  <c r="E43"/>
  <c r="G43" s="1"/>
  <c r="E42"/>
  <c r="E41"/>
  <c r="E39" s="1"/>
  <c r="E40"/>
  <c r="G40" s="1"/>
  <c r="E38"/>
  <c r="G38" s="1"/>
  <c r="E37"/>
  <c r="E36"/>
  <c r="E34" s="1"/>
  <c r="E35"/>
  <c r="G35" s="1"/>
  <c r="E32"/>
  <c r="G32" s="1"/>
  <c r="E31"/>
  <c r="E30"/>
  <c r="G30" s="1"/>
  <c r="E29"/>
  <c r="G29" s="1"/>
  <c r="E28"/>
  <c r="G28" s="1"/>
  <c r="E27"/>
  <c r="E26"/>
  <c r="G26" s="1"/>
  <c r="E25"/>
  <c r="G25" s="1"/>
  <c r="E24"/>
  <c r="G24" s="1"/>
  <c r="E23"/>
  <c r="E22"/>
  <c r="G22" s="1"/>
  <c r="E21"/>
  <c r="G21" s="1"/>
  <c r="E20"/>
  <c r="G20" s="1"/>
  <c r="E19"/>
  <c r="E18"/>
  <c r="G18" s="1"/>
  <c r="E17"/>
  <c r="G17" s="1"/>
  <c r="E16"/>
  <c r="G16" s="1"/>
  <c r="E15"/>
  <c r="E14"/>
  <c r="G14" s="1"/>
  <c r="E13"/>
  <c r="G13" s="1"/>
  <c r="E12"/>
  <c r="G12" s="1"/>
  <c r="E11"/>
  <c r="E10"/>
  <c r="G10" s="1"/>
  <c r="E9"/>
  <c r="E8" s="1"/>
  <c r="F82"/>
  <c r="D82"/>
  <c r="D92" s="1"/>
  <c r="C82"/>
  <c r="C92" s="1"/>
  <c r="F61"/>
  <c r="F92" s="1"/>
  <c r="D61"/>
  <c r="C61"/>
  <c r="F34"/>
  <c r="F39"/>
  <c r="D39"/>
  <c r="C39"/>
  <c r="C33" s="1"/>
  <c r="C60" s="1"/>
  <c r="C34"/>
  <c r="F8"/>
  <c r="D8"/>
  <c r="D60" s="1"/>
  <c r="D99" s="1"/>
  <c r="D100" s="1"/>
  <c r="C8"/>
  <c r="B82"/>
  <c r="B92" s="1"/>
  <c r="B61"/>
  <c r="B8"/>
  <c r="B34"/>
  <c r="B39"/>
  <c r="D58" i="1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C39"/>
  <c r="B39"/>
  <c r="D37"/>
  <c r="D36"/>
  <c r="D35"/>
  <c r="D34"/>
  <c r="D33" s="1"/>
  <c r="C33"/>
  <c r="C32" s="1"/>
  <c r="B33"/>
  <c r="B32" s="1"/>
  <c r="C99" i="6" l="1"/>
  <c r="C100" s="1"/>
  <c r="G61"/>
  <c r="G82"/>
  <c r="G36"/>
  <c r="G34" s="1"/>
  <c r="G41"/>
  <c r="G39" s="1"/>
  <c r="G9"/>
  <c r="G8" s="1"/>
  <c r="B33"/>
  <c r="B60" s="1"/>
  <c r="B99" s="1"/>
  <c r="B100" s="1"/>
  <c r="E82"/>
  <c r="E92" s="1"/>
  <c r="E99" s="1"/>
  <c r="E100" s="1"/>
  <c r="E61"/>
  <c r="D32" i="1"/>
  <c r="G92" i="6"/>
  <c r="G33"/>
  <c r="G60" s="1"/>
  <c r="F33"/>
  <c r="F60" s="1"/>
  <c r="F99" s="1"/>
  <c r="F100" s="1"/>
  <c r="E33"/>
  <c r="E60" s="1"/>
  <c r="D39" i="1"/>
  <c r="H40"/>
  <c r="H39"/>
  <c r="H38"/>
  <c r="H37"/>
  <c r="H36"/>
  <c r="H35"/>
  <c r="H34"/>
  <c r="H33"/>
  <c r="H32"/>
  <c r="G32"/>
  <c r="G43" s="1"/>
  <c r="F32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G8"/>
  <c r="F8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C8"/>
  <c r="C61" s="1"/>
  <c r="G60" s="1"/>
  <c r="G61" s="1"/>
  <c r="B8"/>
  <c r="B61" s="1"/>
  <c r="G99" i="6" l="1"/>
  <c r="G100" s="1"/>
  <c r="D61" i="1"/>
  <c r="D8"/>
  <c r="F43"/>
  <c r="H43" s="1"/>
  <c r="F60" l="1"/>
  <c r="H60" l="1"/>
  <c r="H61" s="1"/>
  <c r="F61"/>
</calcChain>
</file>

<file path=xl/sharedStrings.xml><?xml version="1.0" encoding="utf-8"?>
<sst xmlns="http://schemas.openxmlformats.org/spreadsheetml/2006/main" count="209" uniqueCount="156">
  <si>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</si>
  <si>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</si>
  <si>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</si>
  <si>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</si>
  <si>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</si>
  <si>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</si>
  <si>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</si>
  <si>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</si>
  <si>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</si>
  <si>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</si>
  <si>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</si>
  <si>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</si>
  <si>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</si>
  <si>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</si>
  <si>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</si>
  <si>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</si>
  <si>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</si>
  <si>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法人合計</t>
    <rPh sb="0" eb="2">
      <t>ホウジン</t>
    </rPh>
    <rPh sb="2" eb="4">
      <t>ゴウケイ</t>
    </rPh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</si>
  <si>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</si>
  <si>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</si>
  <si>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</si>
  <si>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</si>
  <si>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現金預金</t>
  </si>
  <si>
    <t>有価証券</t>
  </si>
  <si>
    <t>事業未収金</t>
  </si>
  <si>
    <t>１年以内回収予定事業区分間長期貸付金</t>
  </si>
  <si>
    <t>ソフトウェア</t>
  </si>
  <si>
    <t>投資有価証券</t>
  </si>
  <si>
    <t>長期貸付金</t>
  </si>
  <si>
    <t>差入保証金</t>
  </si>
  <si>
    <t>その他の固定資産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</si>
  <si>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</si>
  <si>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</si>
  <si>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</si>
  <si>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</si>
  <si>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</si>
  <si>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</si>
  <si>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</si>
  <si>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</si>
  <si>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</si>
  <si>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</si>
  <si>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</si>
  <si>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</si>
  <si>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</si>
  <si>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</si>
  <si>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</si>
  <si>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</si>
  <si>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</si>
  <si>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</si>
  <si>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</si>
  <si>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</si>
  <si>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</si>
  <si>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</si>
  <si>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</si>
  <si>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</si>
  <si>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</si>
  <si>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</si>
  <si>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</si>
  <si>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</si>
  <si>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</si>
  <si>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</si>
  <si>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土地</t>
  </si>
  <si>
    <t>建物</t>
  </si>
  <si>
    <t>構築物</t>
  </si>
  <si>
    <t>機械及び装置</t>
  </si>
  <si>
    <t>器具及び備品</t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</si>
  <si>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</si>
  <si>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第3号の2様式</t>
    <rPh sb="0" eb="1">
      <t>ダイ</t>
    </rPh>
    <rPh sb="2" eb="3">
      <t>ゴウ</t>
    </rPh>
    <rPh sb="5" eb="7">
      <t>ヨウシキ</t>
    </rPh>
    <phoneticPr fontId="2"/>
  </si>
  <si>
    <t>第3号の1様式</t>
    <rPh sb="0" eb="1">
      <t>ダイ</t>
    </rPh>
    <rPh sb="2" eb="3">
      <t>ゴウ</t>
    </rPh>
    <rPh sb="5" eb="7">
      <t>ヨウシキ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</si>
  <si>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</si>
  <si>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</si>
  <si>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</si>
  <si>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</si>
  <si>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</si>
  <si>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</si>
  <si>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</si>
  <si>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１年以内回収予定長期貸付金</t>
    <rPh sb="8" eb="10">
      <t>チョウキ</t>
    </rPh>
    <rPh sb="10" eb="12">
      <t>カシツケ</t>
    </rPh>
    <rPh sb="12" eb="13">
      <t>キン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</si>
  <si>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</si>
  <si>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</si>
  <si>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</si>
  <si>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</si>
  <si>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</si>
  <si>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</si>
  <si>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</si>
  <si>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</si>
  <si>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</si>
  <si>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</si>
  <si>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</si>
  <si>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定期預金</t>
    <rPh sb="0" eb="2">
      <t>テイキ</t>
    </rPh>
    <rPh sb="2" eb="4">
      <t>ヨキン</t>
    </rPh>
    <phoneticPr fontId="2"/>
  </si>
  <si>
    <t>未収収益</t>
    <phoneticPr fontId="2"/>
  </si>
  <si>
    <t>受取手形</t>
    <phoneticPr fontId="2"/>
  </si>
  <si>
    <t>貯蔵品</t>
    <phoneticPr fontId="2"/>
  </si>
  <si>
    <t>医薬品</t>
    <phoneticPr fontId="2"/>
  </si>
  <si>
    <r>
      <t>1年以内支払</t>
    </r>
    <r>
      <rPr>
        <sz val="10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</si>
  <si>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</si>
  <si>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</si>
  <si>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</si>
  <si>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</si>
  <si>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</si>
  <si>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</si>
  <si>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</si>
  <si>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</si>
  <si>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</si>
  <si>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</si>
  <si>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</si>
  <si>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</si>
  <si>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</si>
  <si>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</si>
  <si>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</si>
  <si>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土地</t>
    <phoneticPr fontId="2"/>
  </si>
  <si>
    <t>建物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</si>
  <si>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</si>
  <si>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</si>
  <si>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</si>
  <si>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</si>
  <si>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</si>
  <si>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</si>
  <si>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</si>
  <si>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</si>
  <si>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</si>
  <si>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r>
      <t>役員</t>
    </r>
    <r>
      <rPr>
        <sz val="11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</si>
  <si>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役員</t>
    </r>
    <r>
      <rPr>
        <sz val="11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</si>
  <si>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11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</si>
  <si>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医薬品</t>
    <phoneticPr fontId="2"/>
  </si>
  <si>
    <t>給食用材料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</si>
  <si>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</si>
  <si>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</si>
  <si>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</si>
  <si>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</si>
  <si>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</si>
  <si>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</si>
  <si>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資産の部合計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</si>
  <si>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</si>
  <si>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</si>
  <si>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</si>
  <si>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</si>
  <si>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無形リース資産</t>
    <rPh sb="0" eb="2">
      <t>ムケイ</t>
    </rPh>
    <rPh sb="5" eb="7">
      <t>シサン</t>
    </rPh>
    <phoneticPr fontId="2"/>
  </si>
  <si>
    <t>（単位：円）</t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</si>
  <si>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</si>
  <si>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</si>
  <si>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投資有価証券</t>
    <phoneticPr fontId="2"/>
  </si>
  <si>
    <t>有形リース資産　</t>
    <rPh sb="0" eb="2">
      <t>ユウケイ</t>
    </rPh>
    <rPh sb="5" eb="7">
      <t>シサン</t>
    </rPh>
    <phoneticPr fontId="2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</si>
  <si>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</si>
  <si>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</si>
  <si>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平成28年3月31日現在</t>
    <phoneticPr fontId="2"/>
  </si>
  <si>
    <t>退職手当積立預け金</t>
    <rPh sb="0" eb="2">
      <t>タイショク</t>
    </rPh>
    <rPh sb="2" eb="4">
      <t>テアテ</t>
    </rPh>
    <rPh sb="4" eb="6">
      <t>ツミタテ</t>
    </rPh>
    <rPh sb="6" eb="7">
      <t>アズ</t>
    </rPh>
    <rPh sb="8" eb="9">
      <t>キン</t>
    </rPh>
    <phoneticPr fontId="2"/>
  </si>
  <si>
    <t>その他基金積立資産</t>
    <rPh sb="2" eb="3">
      <t>タ</t>
    </rPh>
    <rPh sb="3" eb="5">
      <t>キキン</t>
    </rPh>
    <rPh sb="7" eb="9">
      <t>シサン</t>
    </rPh>
    <phoneticPr fontId="2"/>
  </si>
  <si>
    <t>その他の積立資産</t>
    <rPh sb="2" eb="3">
      <t>タ</t>
    </rPh>
    <rPh sb="4" eb="6">
      <t>ツミタテ</t>
    </rPh>
    <rPh sb="6" eb="8">
      <t>シサン</t>
    </rPh>
    <phoneticPr fontId="2"/>
  </si>
  <si>
    <t>　その他の積立金</t>
    <rPh sb="3" eb="4">
      <t>タ</t>
    </rPh>
    <phoneticPr fontId="2"/>
  </si>
  <si>
    <t>基金</t>
    <rPh sb="0" eb="2">
      <t>キキン</t>
    </rPh>
    <phoneticPr fontId="2"/>
  </si>
  <si>
    <t>平成28年3月31日現在</t>
    <phoneticPr fontId="2"/>
  </si>
  <si>
    <t>その他の積立資産</t>
    <rPh sb="2" eb="3">
      <t>タ</t>
    </rPh>
    <rPh sb="6" eb="8">
      <t>シサン</t>
    </rPh>
    <phoneticPr fontId="2"/>
  </si>
  <si>
    <t>その他の基金積立資産</t>
    <rPh sb="2" eb="3">
      <t>タ</t>
    </rPh>
    <rPh sb="4" eb="6">
      <t>キキン</t>
    </rPh>
    <rPh sb="6" eb="8">
      <t>ツミタテ</t>
    </rPh>
    <rPh sb="8" eb="10">
      <t>シサン</t>
    </rPh>
    <phoneticPr fontId="2"/>
  </si>
  <si>
    <t>基金</t>
    <phoneticPr fontId="2"/>
  </si>
  <si>
    <t>　平成27年度　貸借対照表</t>
    <rPh sb="1" eb="3">
      <t>ヘイセイ</t>
    </rPh>
    <rPh sb="5" eb="7">
      <t>ネンド</t>
    </rPh>
    <phoneticPr fontId="2"/>
  </si>
  <si>
    <t>　平成27年度　貸借対照表内訳表（事業区分別）</t>
    <rPh sb="1" eb="3">
      <t>ヘイセイ</t>
    </rPh>
    <rPh sb="5" eb="7">
      <t>ネンド</t>
    </rPh>
    <rPh sb="8" eb="10">
      <t>タイシャク</t>
    </rPh>
    <rPh sb="10" eb="13">
      <t>タイショウヒョウ</t>
    </rPh>
    <rPh sb="13" eb="15">
      <t>ウチワケ</t>
    </rPh>
    <rPh sb="15" eb="16">
      <t>ヒョウ</t>
    </rPh>
    <rPh sb="17" eb="19">
      <t>ジギョウ</t>
    </rPh>
    <rPh sb="19" eb="21">
      <t>クブン</t>
    </rPh>
    <rPh sb="21" eb="22">
      <t>ベツ</t>
    </rPh>
    <phoneticPr fontId="2"/>
  </si>
</sst>
</file>

<file path=xl/styles.xml><?xml version="1.0" encoding="utf-8"?>
<styleSheet xmlns="http://schemas.openxmlformats.org/spreadsheetml/2006/main">
  <numFmts count="2">
    <numFmt numFmtId="176" formatCode="#,##0;\-#,##0;&quot;-&quot;"/>
    <numFmt numFmtId="177" formatCode="#,##0_ 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trike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6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3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14" fillId="0" borderId="3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shrinkToFit="1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Continuous" vertical="center" shrinkToFit="1"/>
    </xf>
    <xf numFmtId="0" fontId="14" fillId="0" borderId="13" xfId="0" applyFont="1" applyFill="1" applyBorder="1" applyAlignment="1">
      <alignment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vertical="center" shrinkToFit="1"/>
    </xf>
    <xf numFmtId="0" fontId="14" fillId="0" borderId="21" xfId="0" applyFont="1" applyFill="1" applyBorder="1" applyAlignment="1">
      <alignment horizontal="left" vertical="center" indent="1" shrinkToFit="1"/>
    </xf>
    <xf numFmtId="0" fontId="14" fillId="0" borderId="24" xfId="0" applyFont="1" applyFill="1" applyBorder="1" applyAlignment="1">
      <alignment horizontal="left" vertical="center" indent="1" shrinkToFit="1"/>
    </xf>
    <xf numFmtId="0" fontId="14" fillId="0" borderId="25" xfId="0" applyFont="1" applyFill="1" applyBorder="1" applyAlignment="1">
      <alignment horizontal="left" vertical="center" indent="1" shrinkToFit="1"/>
    </xf>
    <xf numFmtId="0" fontId="14" fillId="0" borderId="3" xfId="0" applyFont="1" applyFill="1" applyBorder="1" applyAlignment="1">
      <alignment horizontal="left" vertical="center" indent="1" shrinkToFit="1"/>
    </xf>
    <xf numFmtId="0" fontId="14" fillId="0" borderId="25" xfId="0" applyFont="1" applyFill="1" applyBorder="1" applyAlignment="1">
      <alignment vertical="center" shrinkToFit="1"/>
    </xf>
    <xf numFmtId="0" fontId="14" fillId="0" borderId="28" xfId="0" applyFont="1" applyFill="1" applyBorder="1" applyAlignment="1">
      <alignment horizontal="left" vertical="center" indent="1" shrinkToFit="1"/>
    </xf>
    <xf numFmtId="0" fontId="14" fillId="0" borderId="8" xfId="0" applyFont="1" applyFill="1" applyBorder="1" applyAlignment="1">
      <alignment horizontal="left" vertical="center" indent="1" shrinkToFit="1"/>
    </xf>
    <xf numFmtId="0" fontId="14" fillId="0" borderId="2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vertical="center" shrinkToFit="1"/>
    </xf>
    <xf numFmtId="0" fontId="14" fillId="0" borderId="33" xfId="0" applyFont="1" applyFill="1" applyBorder="1" applyAlignment="1">
      <alignment vertical="center" shrinkToFit="1"/>
    </xf>
    <xf numFmtId="0" fontId="14" fillId="0" borderId="35" xfId="0" applyFont="1" applyFill="1" applyBorder="1" applyAlignment="1">
      <alignment horizontal="left" vertical="center" indent="1" shrinkToFit="1"/>
    </xf>
    <xf numFmtId="0" fontId="14" fillId="0" borderId="35" xfId="0" applyFont="1" applyFill="1" applyBorder="1" applyAlignment="1">
      <alignment vertical="center" shrinkToFit="1"/>
    </xf>
    <xf numFmtId="0" fontId="14" fillId="0" borderId="0" xfId="0" applyFont="1" applyFill="1" applyAlignment="1">
      <alignment vertical="center"/>
    </xf>
    <xf numFmtId="0" fontId="14" fillId="0" borderId="11" xfId="0" applyFont="1" applyFill="1" applyBorder="1" applyAlignment="1">
      <alignment horizontal="right" vertical="center" shrinkToFit="1"/>
    </xf>
    <xf numFmtId="0" fontId="12" fillId="0" borderId="25" xfId="0" applyFont="1" applyFill="1" applyBorder="1" applyAlignment="1">
      <alignment horizontal="left" vertical="center" indent="1" shrinkToFit="1"/>
    </xf>
    <xf numFmtId="0" fontId="12" fillId="0" borderId="8" xfId="0" applyFont="1" applyFill="1" applyBorder="1" applyAlignment="1">
      <alignment horizontal="left" vertical="center" indent="1" shrinkToFit="1"/>
    </xf>
    <xf numFmtId="0" fontId="14" fillId="0" borderId="6" xfId="0" applyFont="1" applyFill="1" applyBorder="1" applyAlignment="1">
      <alignment vertical="center" shrinkToFit="1"/>
    </xf>
    <xf numFmtId="0" fontId="14" fillId="0" borderId="26" xfId="0" applyFont="1" applyFill="1" applyBorder="1" applyAlignment="1">
      <alignment horizontal="center" vertical="center" shrinkToFit="1"/>
    </xf>
    <xf numFmtId="38" fontId="14" fillId="0" borderId="3" xfId="12" applyFont="1" applyFill="1" applyBorder="1" applyAlignment="1">
      <alignment vertical="center" shrinkToFit="1"/>
    </xf>
    <xf numFmtId="38" fontId="14" fillId="0" borderId="5" xfId="12" applyFont="1" applyFill="1" applyBorder="1" applyAlignment="1">
      <alignment vertical="center" shrinkToFit="1"/>
    </xf>
    <xf numFmtId="38" fontId="14" fillId="0" borderId="8" xfId="12" applyFont="1" applyFill="1" applyBorder="1" applyAlignment="1">
      <alignment vertical="center" shrinkToFit="1"/>
    </xf>
    <xf numFmtId="38" fontId="14" fillId="0" borderId="6" xfId="12" applyFont="1" applyFill="1" applyBorder="1" applyAlignment="1">
      <alignment vertical="center" shrinkToFit="1"/>
    </xf>
    <xf numFmtId="3" fontId="14" fillId="0" borderId="6" xfId="12" applyNumberFormat="1" applyFont="1" applyFill="1" applyBorder="1" applyAlignment="1">
      <alignment vertical="center" shrinkToFit="1"/>
    </xf>
    <xf numFmtId="3" fontId="14" fillId="0" borderId="3" xfId="12" applyNumberFormat="1" applyFont="1" applyFill="1" applyBorder="1" applyAlignment="1">
      <alignment vertical="center" shrinkToFit="1"/>
    </xf>
    <xf numFmtId="3" fontId="14" fillId="0" borderId="0" xfId="12" applyNumberFormat="1" applyFont="1" applyFill="1" applyAlignment="1">
      <alignment vertical="center" shrinkToFit="1"/>
    </xf>
    <xf numFmtId="3" fontId="14" fillId="0" borderId="5" xfId="12" applyNumberFormat="1" applyFont="1" applyFill="1" applyBorder="1" applyAlignment="1">
      <alignment horizontal="center" vertical="center" shrinkToFit="1"/>
    </xf>
    <xf numFmtId="0" fontId="14" fillId="0" borderId="40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3" fontId="14" fillId="0" borderId="18" xfId="12" applyNumberFormat="1" applyFont="1" applyFill="1" applyBorder="1" applyAlignment="1">
      <alignment vertical="center" shrinkToFit="1"/>
    </xf>
    <xf numFmtId="3" fontId="14" fillId="0" borderId="19" xfId="12" applyNumberFormat="1" applyFont="1" applyFill="1" applyBorder="1" applyAlignment="1">
      <alignment vertical="center" shrinkToFit="1"/>
    </xf>
    <xf numFmtId="3" fontId="14" fillId="0" borderId="17" xfId="12" applyNumberFormat="1" applyFont="1" applyFill="1" applyBorder="1" applyAlignment="1">
      <alignment vertical="center" shrinkToFit="1"/>
    </xf>
    <xf numFmtId="3" fontId="14" fillId="0" borderId="36" xfId="12" applyNumberFormat="1" applyFont="1" applyFill="1" applyBorder="1" applyAlignment="1">
      <alignment vertical="center" shrinkToFit="1"/>
    </xf>
    <xf numFmtId="3" fontId="14" fillId="0" borderId="26" xfId="12" applyNumberFormat="1" applyFont="1" applyFill="1" applyBorder="1" applyAlignment="1">
      <alignment vertical="center" shrinkToFit="1"/>
    </xf>
    <xf numFmtId="3" fontId="14" fillId="0" borderId="22" xfId="12" applyNumberFormat="1" applyFont="1" applyFill="1" applyBorder="1" applyAlignment="1">
      <alignment vertical="center" shrinkToFit="1"/>
    </xf>
    <xf numFmtId="3" fontId="14" fillId="0" borderId="23" xfId="12" applyNumberFormat="1" applyFont="1" applyFill="1" applyBorder="1" applyAlignment="1">
      <alignment vertical="center" shrinkToFit="1"/>
    </xf>
    <xf numFmtId="3" fontId="14" fillId="0" borderId="3" xfId="12" applyNumberFormat="1" applyFont="1" applyFill="1" applyBorder="1" applyAlignment="1">
      <alignment horizontal="left" vertical="center" indent="1" shrinkToFit="1"/>
    </xf>
    <xf numFmtId="3" fontId="14" fillId="0" borderId="0" xfId="12" applyNumberFormat="1" applyFont="1" applyFill="1" applyBorder="1" applyAlignment="1">
      <alignment vertical="center" shrinkToFit="1"/>
    </xf>
    <xf numFmtId="3" fontId="14" fillId="0" borderId="27" xfId="12" applyNumberFormat="1" applyFont="1" applyFill="1" applyBorder="1" applyAlignment="1">
      <alignment vertical="center" shrinkToFit="1"/>
    </xf>
    <xf numFmtId="3" fontId="15" fillId="0" borderId="3" xfId="12" applyNumberFormat="1" applyFont="1" applyFill="1" applyBorder="1" applyAlignment="1">
      <alignment horizontal="left" vertical="center" indent="1" shrinkToFit="1"/>
    </xf>
    <xf numFmtId="3" fontId="14" fillId="0" borderId="15" xfId="12" applyNumberFormat="1" applyFont="1" applyFill="1" applyBorder="1" applyAlignment="1">
      <alignment vertical="center" shrinkToFit="1"/>
    </xf>
    <xf numFmtId="3" fontId="14" fillId="0" borderId="16" xfId="12" applyNumberFormat="1" applyFont="1" applyFill="1" applyBorder="1" applyAlignment="1">
      <alignment horizontal="left" vertical="center" indent="1" shrinkToFit="1"/>
    </xf>
    <xf numFmtId="3" fontId="14" fillId="0" borderId="16" xfId="12" applyNumberFormat="1" applyFont="1" applyFill="1" applyBorder="1" applyAlignment="1">
      <alignment vertical="center" shrinkToFit="1"/>
    </xf>
    <xf numFmtId="3" fontId="14" fillId="0" borderId="25" xfId="12" applyNumberFormat="1" applyFont="1" applyFill="1" applyBorder="1" applyAlignment="1">
      <alignment vertical="center" shrinkToFit="1"/>
    </xf>
    <xf numFmtId="3" fontId="14" fillId="0" borderId="29" xfId="12" applyNumberFormat="1" applyFont="1" applyFill="1" applyBorder="1" applyAlignment="1">
      <alignment vertical="center" shrinkToFit="1"/>
    </xf>
    <xf numFmtId="3" fontId="14" fillId="0" borderId="30" xfId="12" applyNumberFormat="1" applyFont="1" applyFill="1" applyBorder="1" applyAlignment="1">
      <alignment vertical="center" shrinkToFit="1"/>
    </xf>
    <xf numFmtId="3" fontId="14" fillId="0" borderId="31" xfId="12" applyNumberFormat="1" applyFont="1" applyFill="1" applyBorder="1" applyAlignment="1">
      <alignment vertical="center" shrinkToFit="1"/>
    </xf>
    <xf numFmtId="3" fontId="14" fillId="0" borderId="5" xfId="12" applyNumberFormat="1" applyFont="1" applyFill="1" applyBorder="1" applyAlignment="1">
      <alignment horizontal="centerContinuous" vertical="center" shrinkToFit="1"/>
    </xf>
    <xf numFmtId="3" fontId="14" fillId="0" borderId="29" xfId="12" applyNumberFormat="1" applyFont="1" applyFill="1" applyBorder="1" applyAlignment="1">
      <alignment horizontal="centerContinuous" vertical="center" shrinkToFit="1"/>
    </xf>
    <xf numFmtId="3" fontId="14" fillId="0" borderId="30" xfId="12" applyNumberFormat="1" applyFont="1" applyFill="1" applyBorder="1" applyAlignment="1">
      <alignment horizontal="centerContinuous" vertical="center" shrinkToFit="1"/>
    </xf>
    <xf numFmtId="3" fontId="14" fillId="0" borderId="31" xfId="12" applyNumberFormat="1" applyFont="1" applyFill="1" applyBorder="1" applyAlignment="1">
      <alignment horizontal="centerContinuous" vertical="center" shrinkToFit="1"/>
    </xf>
    <xf numFmtId="3" fontId="14" fillId="0" borderId="14" xfId="12" applyNumberFormat="1" applyFont="1" applyFill="1" applyBorder="1" applyAlignment="1">
      <alignment vertical="center" shrinkToFit="1"/>
    </xf>
    <xf numFmtId="3" fontId="14" fillId="0" borderId="32" xfId="12" applyNumberFormat="1" applyFont="1" applyFill="1" applyBorder="1" applyAlignment="1">
      <alignment vertical="center" shrinkToFit="1"/>
    </xf>
    <xf numFmtId="3" fontId="14" fillId="0" borderId="37" xfId="12" applyNumberFormat="1" applyFont="1" applyFill="1" applyBorder="1" applyAlignment="1">
      <alignment vertical="center" shrinkToFit="1"/>
    </xf>
    <xf numFmtId="3" fontId="14" fillId="0" borderId="4" xfId="12" applyNumberFormat="1" applyFont="1" applyFill="1" applyBorder="1" applyAlignment="1">
      <alignment vertical="center" shrinkToFit="1"/>
    </xf>
    <xf numFmtId="3" fontId="14" fillId="0" borderId="12" xfId="12" applyNumberFormat="1" applyFont="1" applyFill="1" applyBorder="1" applyAlignment="1">
      <alignment vertical="center" shrinkToFit="1"/>
    </xf>
    <xf numFmtId="3" fontId="14" fillId="0" borderId="41" xfId="12" applyNumberFormat="1" applyFont="1" applyFill="1" applyBorder="1" applyAlignment="1">
      <alignment vertical="center" shrinkToFit="1"/>
    </xf>
    <xf numFmtId="3" fontId="14" fillId="0" borderId="7" xfId="12" applyNumberFormat="1" applyFont="1" applyFill="1" applyBorder="1" applyAlignment="1">
      <alignment vertical="center" shrinkToFit="1"/>
    </xf>
    <xf numFmtId="38" fontId="14" fillId="0" borderId="0" xfId="12" applyFont="1" applyFill="1" applyAlignment="1">
      <alignment vertical="center" shrinkToFit="1"/>
    </xf>
    <xf numFmtId="38" fontId="14" fillId="0" borderId="26" xfId="12" applyFont="1" applyFill="1" applyBorder="1" applyAlignment="1">
      <alignment vertical="center" shrinkToFit="1"/>
    </xf>
    <xf numFmtId="38" fontId="14" fillId="0" borderId="40" xfId="12" applyFont="1" applyFill="1" applyBorder="1" applyAlignment="1">
      <alignment vertical="center" shrinkToFit="1"/>
    </xf>
    <xf numFmtId="177" fontId="14" fillId="0" borderId="0" xfId="0" applyNumberFormat="1" applyFont="1" applyFill="1" applyAlignment="1">
      <alignment vertical="center" shrinkToFit="1"/>
    </xf>
    <xf numFmtId="38" fontId="14" fillId="0" borderId="24" xfId="12" applyFont="1" applyFill="1" applyBorder="1" applyAlignment="1">
      <alignment vertical="center" shrinkToFit="1"/>
    </xf>
    <xf numFmtId="38" fontId="14" fillId="0" borderId="34" xfId="12" applyFont="1" applyFill="1" applyBorder="1" applyAlignment="1">
      <alignment vertical="center" shrinkToFit="1"/>
    </xf>
    <xf numFmtId="38" fontId="14" fillId="0" borderId="20" xfId="12" applyFont="1" applyFill="1" applyBorder="1" applyAlignment="1">
      <alignment vertical="center" shrinkToFit="1"/>
    </xf>
    <xf numFmtId="38" fontId="14" fillId="0" borderId="16" xfId="12" applyFont="1" applyFill="1" applyBorder="1" applyAlignment="1">
      <alignment vertical="center" shrinkToFit="1"/>
    </xf>
    <xf numFmtId="38" fontId="14" fillId="0" borderId="38" xfId="12" applyFont="1" applyFill="1" applyBorder="1" applyAlignment="1">
      <alignment vertical="center" shrinkToFit="1"/>
    </xf>
    <xf numFmtId="3" fontId="14" fillId="0" borderId="9" xfId="12" applyNumberFormat="1" applyFont="1" applyFill="1" applyBorder="1" applyAlignment="1">
      <alignment vertical="center" shrinkToFit="1"/>
    </xf>
    <xf numFmtId="3" fontId="14" fillId="0" borderId="8" xfId="12" applyNumberFormat="1" applyFont="1" applyFill="1" applyBorder="1" applyAlignment="1">
      <alignment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4" fillId="0" borderId="38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</cellXfs>
  <cellStyles count="13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2" builtinId="6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0"/>
  <sheetViews>
    <sheetView tabSelected="1" view="pageBreakPreview" zoomScaleNormal="100" zoomScaleSheetLayoutView="100" workbookViewId="0">
      <selection sqref="A1:XFD1"/>
    </sheetView>
  </sheetViews>
  <sheetFormatPr defaultRowHeight="13.5"/>
  <cols>
    <col min="1" max="1" width="21.625" style="2" customWidth="1"/>
    <col min="2" max="4" width="8.625" style="2" customWidth="1"/>
    <col min="5" max="5" width="21.625" style="2" customWidth="1"/>
    <col min="6" max="8" width="8.625" style="2" customWidth="1"/>
    <col min="9" max="9" width="0.875" style="2" customWidth="1"/>
    <col min="10" max="16384" width="9" style="2"/>
  </cols>
  <sheetData>
    <row r="1" spans="1:8" ht="15" customHeight="1">
      <c r="H1" s="6" t="s">
        <v>68</v>
      </c>
    </row>
    <row r="2" spans="1:8">
      <c r="A2" s="87" t="s">
        <v>154</v>
      </c>
      <c r="B2" s="87"/>
      <c r="C2" s="87"/>
      <c r="D2" s="87"/>
      <c r="E2" s="87"/>
      <c r="F2" s="87"/>
      <c r="G2" s="87"/>
      <c r="H2" s="87"/>
    </row>
    <row r="3" spans="1:8">
      <c r="A3" s="86" t="s">
        <v>144</v>
      </c>
      <c r="B3" s="86"/>
      <c r="C3" s="86"/>
      <c r="D3" s="86"/>
      <c r="E3" s="86"/>
      <c r="F3" s="86"/>
      <c r="G3" s="86"/>
      <c r="H3" s="86"/>
    </row>
    <row r="4" spans="1:8" ht="13.5" customHeight="1">
      <c r="H4" s="2" t="s">
        <v>137</v>
      </c>
    </row>
    <row r="5" spans="1:8" ht="14.25" customHeight="1">
      <c r="A5" s="10" t="s">
        <v>5</v>
      </c>
      <c r="B5" s="10"/>
      <c r="C5" s="10"/>
      <c r="D5" s="10"/>
      <c r="E5" s="10" t="s">
        <v>6</v>
      </c>
      <c r="F5" s="10"/>
      <c r="G5" s="10"/>
      <c r="H5" s="10"/>
    </row>
    <row r="6" spans="1:8" ht="14.25" customHeight="1">
      <c r="A6" s="11"/>
      <c r="B6" s="12" t="s">
        <v>7</v>
      </c>
      <c r="C6" s="12" t="s">
        <v>8</v>
      </c>
      <c r="D6" s="84" t="s">
        <v>9</v>
      </c>
      <c r="E6" s="31"/>
      <c r="F6" s="41" t="s">
        <v>7</v>
      </c>
      <c r="G6" s="12" t="s">
        <v>8</v>
      </c>
      <c r="H6" s="84" t="s">
        <v>9</v>
      </c>
    </row>
    <row r="7" spans="1:8" ht="14.25" customHeight="1">
      <c r="A7" s="19"/>
      <c r="B7" s="32" t="s">
        <v>10</v>
      </c>
      <c r="C7" s="13" t="s">
        <v>10</v>
      </c>
      <c r="D7" s="85"/>
      <c r="E7" s="1"/>
      <c r="F7" s="42" t="s">
        <v>10</v>
      </c>
      <c r="G7" s="13" t="s">
        <v>10</v>
      </c>
      <c r="H7" s="85"/>
    </row>
    <row r="8" spans="1:8" ht="14.25" customHeight="1">
      <c r="A8" s="43" t="s">
        <v>11</v>
      </c>
      <c r="B8" s="44">
        <f>SUM(B9:B31)</f>
        <v>95519721</v>
      </c>
      <c r="C8" s="44">
        <f>SUM(C9:C31)</f>
        <v>94406565</v>
      </c>
      <c r="D8" s="45">
        <f>+B8-C8</f>
        <v>1113156</v>
      </c>
      <c r="E8" s="38" t="s">
        <v>0</v>
      </c>
      <c r="F8" s="46">
        <f>SUM(F9:F27)</f>
        <v>19691622</v>
      </c>
      <c r="G8" s="47">
        <f>SUM(G9:G27)</f>
        <v>18456297</v>
      </c>
      <c r="H8" s="45">
        <f>+F8-G8</f>
        <v>1235325</v>
      </c>
    </row>
    <row r="9" spans="1:8" ht="14.25" customHeight="1">
      <c r="A9" s="17" t="s">
        <v>18</v>
      </c>
      <c r="B9" s="48">
        <v>54458982</v>
      </c>
      <c r="C9" s="49">
        <v>53135688</v>
      </c>
      <c r="D9" s="50">
        <f>+B9-C9</f>
        <v>1323294</v>
      </c>
      <c r="E9" s="51" t="s">
        <v>31</v>
      </c>
      <c r="F9" s="52">
        <v>0</v>
      </c>
      <c r="G9" s="49">
        <v>0</v>
      </c>
      <c r="H9" s="50">
        <f>+F9-G9</f>
        <v>0</v>
      </c>
    </row>
    <row r="10" spans="1:8" ht="14.25" customHeight="1">
      <c r="A10" s="17" t="s">
        <v>19</v>
      </c>
      <c r="B10" s="48">
        <v>0</v>
      </c>
      <c r="C10" s="48">
        <v>0</v>
      </c>
      <c r="D10" s="53">
        <f>+B10-C10</f>
        <v>0</v>
      </c>
      <c r="E10" s="51" t="s">
        <v>70</v>
      </c>
      <c r="F10" s="52">
        <v>19688288</v>
      </c>
      <c r="G10" s="48">
        <v>18456297</v>
      </c>
      <c r="H10" s="53">
        <f>+F10-G10</f>
        <v>1231991</v>
      </c>
    </row>
    <row r="11" spans="1:8" ht="14.25" customHeight="1">
      <c r="A11" s="17" t="s">
        <v>20</v>
      </c>
      <c r="B11" s="48">
        <v>40306587</v>
      </c>
      <c r="C11" s="48">
        <v>0</v>
      </c>
      <c r="D11" s="53">
        <f t="shared" ref="D11:D30" si="0">+B11-C11</f>
        <v>40306587</v>
      </c>
      <c r="E11" s="51" t="s">
        <v>71</v>
      </c>
      <c r="F11" s="52">
        <v>0</v>
      </c>
      <c r="G11" s="48">
        <v>0</v>
      </c>
      <c r="H11" s="53">
        <f t="shared" ref="H11:H26" si="1">+F11-G11</f>
        <v>0</v>
      </c>
    </row>
    <row r="12" spans="1:8" ht="14.25" customHeight="1">
      <c r="A12" s="17" t="s">
        <v>21</v>
      </c>
      <c r="B12" s="48">
        <v>124340</v>
      </c>
      <c r="C12" s="48">
        <v>41075074</v>
      </c>
      <c r="D12" s="53">
        <f t="shared" si="0"/>
        <v>-40950734</v>
      </c>
      <c r="E12" s="51" t="s">
        <v>32</v>
      </c>
      <c r="F12" s="52">
        <v>0</v>
      </c>
      <c r="G12" s="48">
        <v>0</v>
      </c>
      <c r="H12" s="53">
        <f t="shared" si="1"/>
        <v>0</v>
      </c>
    </row>
    <row r="13" spans="1:8" ht="14.25" customHeight="1">
      <c r="A13" s="17" t="s">
        <v>69</v>
      </c>
      <c r="B13" s="48">
        <v>0</v>
      </c>
      <c r="C13" s="48">
        <v>0</v>
      </c>
      <c r="D13" s="53">
        <f t="shared" si="0"/>
        <v>0</v>
      </c>
      <c r="E13" s="51" t="s">
        <v>120</v>
      </c>
      <c r="F13" s="52">
        <v>0</v>
      </c>
      <c r="G13" s="48">
        <v>0</v>
      </c>
      <c r="H13" s="53">
        <f t="shared" si="1"/>
        <v>0</v>
      </c>
    </row>
    <row r="14" spans="1:8" ht="14.25" customHeight="1">
      <c r="A14" s="17" t="s">
        <v>89</v>
      </c>
      <c r="B14" s="48">
        <v>588280</v>
      </c>
      <c r="C14" s="48">
        <v>0</v>
      </c>
      <c r="D14" s="53">
        <f t="shared" si="0"/>
        <v>588280</v>
      </c>
      <c r="E14" s="51" t="s">
        <v>33</v>
      </c>
      <c r="F14" s="52">
        <v>0</v>
      </c>
      <c r="G14" s="48">
        <v>0</v>
      </c>
      <c r="H14" s="53">
        <f t="shared" si="1"/>
        <v>0</v>
      </c>
    </row>
    <row r="15" spans="1:8" ht="14.25" customHeight="1">
      <c r="A15" s="17" t="s">
        <v>90</v>
      </c>
      <c r="B15" s="48">
        <v>0</v>
      </c>
      <c r="C15" s="48">
        <v>0</v>
      </c>
      <c r="D15" s="53">
        <f t="shared" si="0"/>
        <v>0</v>
      </c>
      <c r="E15" s="51" t="s">
        <v>34</v>
      </c>
      <c r="F15" s="52">
        <v>0</v>
      </c>
      <c r="G15" s="48">
        <v>0</v>
      </c>
      <c r="H15" s="53">
        <f t="shared" si="1"/>
        <v>0</v>
      </c>
    </row>
    <row r="16" spans="1:8" ht="14.25" customHeight="1">
      <c r="A16" s="17" t="s">
        <v>91</v>
      </c>
      <c r="B16" s="48">
        <v>0</v>
      </c>
      <c r="C16" s="48">
        <v>990</v>
      </c>
      <c r="D16" s="53">
        <f t="shared" si="0"/>
        <v>-990</v>
      </c>
      <c r="E16" s="51" t="s">
        <v>35</v>
      </c>
      <c r="F16" s="52">
        <v>0</v>
      </c>
      <c r="G16" s="48">
        <v>0</v>
      </c>
      <c r="H16" s="53">
        <f t="shared" si="1"/>
        <v>0</v>
      </c>
    </row>
    <row r="17" spans="1:8" ht="14.25" customHeight="1">
      <c r="A17" s="17" t="s">
        <v>92</v>
      </c>
      <c r="B17" s="48">
        <v>0</v>
      </c>
      <c r="C17" s="48">
        <v>0</v>
      </c>
      <c r="D17" s="53">
        <f t="shared" si="0"/>
        <v>0</v>
      </c>
      <c r="E17" s="51" t="s">
        <v>135</v>
      </c>
      <c r="F17" s="52">
        <v>0</v>
      </c>
      <c r="G17" s="48">
        <v>0</v>
      </c>
      <c r="H17" s="53">
        <f t="shared" si="1"/>
        <v>0</v>
      </c>
    </row>
    <row r="18" spans="1:8" ht="14.25" customHeight="1">
      <c r="A18" s="17" t="s">
        <v>86</v>
      </c>
      <c r="B18" s="48">
        <v>0</v>
      </c>
      <c r="C18" s="48">
        <v>0</v>
      </c>
      <c r="D18" s="53">
        <f t="shared" si="0"/>
        <v>0</v>
      </c>
      <c r="E18" s="51" t="s">
        <v>93</v>
      </c>
      <c r="F18" s="52">
        <v>0</v>
      </c>
      <c r="G18" s="48">
        <v>0</v>
      </c>
      <c r="H18" s="53">
        <f t="shared" si="1"/>
        <v>0</v>
      </c>
    </row>
    <row r="19" spans="1:8" ht="14.25" customHeight="1">
      <c r="A19" s="17" t="s">
        <v>94</v>
      </c>
      <c r="B19" s="48">
        <v>0</v>
      </c>
      <c r="C19" s="48">
        <v>0</v>
      </c>
      <c r="D19" s="53">
        <f t="shared" si="0"/>
        <v>0</v>
      </c>
      <c r="E19" s="51" t="s">
        <v>36</v>
      </c>
      <c r="F19" s="52">
        <v>0</v>
      </c>
      <c r="G19" s="48">
        <v>0</v>
      </c>
      <c r="H19" s="53">
        <f t="shared" si="1"/>
        <v>0</v>
      </c>
    </row>
    <row r="20" spans="1:8" ht="14.25" customHeight="1">
      <c r="A20" s="17" t="s">
        <v>95</v>
      </c>
      <c r="B20" s="48">
        <v>0</v>
      </c>
      <c r="C20" s="48">
        <v>0</v>
      </c>
      <c r="D20" s="53">
        <f t="shared" si="0"/>
        <v>0</v>
      </c>
      <c r="E20" s="51" t="s">
        <v>37</v>
      </c>
      <c r="F20" s="52">
        <v>3334</v>
      </c>
      <c r="G20" s="48">
        <v>0</v>
      </c>
      <c r="H20" s="53">
        <f t="shared" si="1"/>
        <v>3334</v>
      </c>
    </row>
    <row r="21" spans="1:8" ht="14.25" customHeight="1">
      <c r="A21" s="17" t="s">
        <v>96</v>
      </c>
      <c r="B21" s="48">
        <v>0</v>
      </c>
      <c r="C21" s="48">
        <v>0</v>
      </c>
      <c r="D21" s="53">
        <f t="shared" si="0"/>
        <v>0</v>
      </c>
      <c r="E21" s="51" t="s">
        <v>38</v>
      </c>
      <c r="F21" s="52">
        <v>0</v>
      </c>
      <c r="G21" s="48">
        <v>0</v>
      </c>
      <c r="H21" s="53">
        <f t="shared" si="1"/>
        <v>0</v>
      </c>
    </row>
    <row r="22" spans="1:8" ht="14.25" customHeight="1">
      <c r="A22" s="17" t="s">
        <v>97</v>
      </c>
      <c r="B22" s="48">
        <v>0</v>
      </c>
      <c r="C22" s="48">
        <v>0</v>
      </c>
      <c r="D22" s="53">
        <f t="shared" si="0"/>
        <v>0</v>
      </c>
      <c r="E22" s="51" t="s">
        <v>39</v>
      </c>
      <c r="F22" s="52">
        <v>0</v>
      </c>
      <c r="G22" s="48">
        <v>0</v>
      </c>
      <c r="H22" s="53">
        <f t="shared" si="1"/>
        <v>0</v>
      </c>
    </row>
    <row r="23" spans="1:8" ht="14.25" customHeight="1">
      <c r="A23" s="17" t="s">
        <v>98</v>
      </c>
      <c r="B23" s="48">
        <v>0</v>
      </c>
      <c r="C23" s="48">
        <v>0</v>
      </c>
      <c r="D23" s="53">
        <f t="shared" si="0"/>
        <v>0</v>
      </c>
      <c r="E23" s="51" t="s">
        <v>40</v>
      </c>
      <c r="F23" s="52">
        <v>0</v>
      </c>
      <c r="G23" s="48">
        <v>0</v>
      </c>
      <c r="H23" s="53">
        <f t="shared" si="1"/>
        <v>0</v>
      </c>
    </row>
    <row r="24" spans="1:8" ht="14.25" customHeight="1">
      <c r="A24" s="17" t="s">
        <v>99</v>
      </c>
      <c r="B24" s="48">
        <v>0</v>
      </c>
      <c r="C24" s="48">
        <v>0</v>
      </c>
      <c r="D24" s="53">
        <f t="shared" si="0"/>
        <v>0</v>
      </c>
      <c r="E24" s="51" t="s">
        <v>41</v>
      </c>
      <c r="F24" s="52">
        <v>0</v>
      </c>
      <c r="G24" s="48">
        <v>0</v>
      </c>
      <c r="H24" s="53">
        <f t="shared" si="1"/>
        <v>0</v>
      </c>
    </row>
    <row r="25" spans="1:8" ht="14.25" customHeight="1">
      <c r="A25" s="17" t="s">
        <v>100</v>
      </c>
      <c r="B25" s="48">
        <v>0</v>
      </c>
      <c r="C25" s="48">
        <v>0</v>
      </c>
      <c r="D25" s="53">
        <f t="shared" si="0"/>
        <v>0</v>
      </c>
      <c r="E25" s="51" t="s">
        <v>42</v>
      </c>
      <c r="F25" s="52">
        <v>0</v>
      </c>
      <c r="G25" s="48">
        <v>0</v>
      </c>
      <c r="H25" s="53">
        <f t="shared" si="1"/>
        <v>0</v>
      </c>
    </row>
    <row r="26" spans="1:8" ht="14.25" customHeight="1">
      <c r="A26" s="17" t="s">
        <v>72</v>
      </c>
      <c r="B26" s="48">
        <v>0</v>
      </c>
      <c r="C26" s="48">
        <v>0</v>
      </c>
      <c r="D26" s="53">
        <f t="shared" si="0"/>
        <v>0</v>
      </c>
      <c r="E26" s="51" t="s">
        <v>43</v>
      </c>
      <c r="F26" s="52">
        <v>0</v>
      </c>
      <c r="G26" s="48">
        <v>0</v>
      </c>
      <c r="H26" s="53">
        <f t="shared" si="1"/>
        <v>0</v>
      </c>
    </row>
    <row r="27" spans="1:8" ht="14.25" customHeight="1">
      <c r="A27" s="17" t="s">
        <v>73</v>
      </c>
      <c r="B27" s="48">
        <v>0</v>
      </c>
      <c r="C27" s="48">
        <v>0</v>
      </c>
      <c r="D27" s="53">
        <f t="shared" si="0"/>
        <v>0</v>
      </c>
      <c r="E27" s="54"/>
      <c r="F27" s="52"/>
      <c r="G27" s="48"/>
      <c r="H27" s="53"/>
    </row>
    <row r="28" spans="1:8" ht="14.25" customHeight="1">
      <c r="A28" s="17" t="s">
        <v>101</v>
      </c>
      <c r="B28" s="48">
        <v>0</v>
      </c>
      <c r="C28" s="48">
        <v>0</v>
      </c>
      <c r="D28" s="53">
        <f t="shared" si="0"/>
        <v>0</v>
      </c>
      <c r="E28" s="51"/>
      <c r="F28" s="52"/>
      <c r="G28" s="48"/>
      <c r="H28" s="53"/>
    </row>
    <row r="29" spans="1:8" ht="14.25" customHeight="1">
      <c r="A29" s="17" t="s">
        <v>102</v>
      </c>
      <c r="B29" s="48">
        <v>41532</v>
      </c>
      <c r="C29" s="48">
        <v>194813</v>
      </c>
      <c r="D29" s="53">
        <f t="shared" si="0"/>
        <v>-153281</v>
      </c>
      <c r="E29" s="51"/>
      <c r="F29" s="52"/>
      <c r="G29" s="48"/>
      <c r="H29" s="53"/>
    </row>
    <row r="30" spans="1:8" ht="14.25" customHeight="1">
      <c r="A30" s="17" t="s">
        <v>74</v>
      </c>
      <c r="B30" s="48">
        <v>0</v>
      </c>
      <c r="C30" s="48">
        <v>0</v>
      </c>
      <c r="D30" s="53">
        <f t="shared" si="0"/>
        <v>0</v>
      </c>
      <c r="E30" s="51"/>
      <c r="F30" s="52"/>
      <c r="G30" s="48"/>
      <c r="H30" s="53"/>
    </row>
    <row r="31" spans="1:8" ht="14.25" customHeight="1">
      <c r="A31" s="17"/>
      <c r="B31" s="55"/>
      <c r="C31" s="55"/>
      <c r="D31" s="53"/>
      <c r="E31" s="56"/>
      <c r="F31" s="52"/>
      <c r="G31" s="55"/>
      <c r="H31" s="53"/>
    </row>
    <row r="32" spans="1:8" ht="14.25" customHeight="1">
      <c r="A32" s="14" t="s">
        <v>103</v>
      </c>
      <c r="B32" s="44">
        <f>+B33+B39</f>
        <v>312897317</v>
      </c>
      <c r="C32" s="44">
        <f>+C33+C39</f>
        <v>302274820</v>
      </c>
      <c r="D32" s="45">
        <f>+D33+D39</f>
        <v>10622497</v>
      </c>
      <c r="E32" s="57" t="s">
        <v>1</v>
      </c>
      <c r="F32" s="46">
        <f>SUM(F33:F40)</f>
        <v>153233785</v>
      </c>
      <c r="G32" s="44">
        <f>SUM(G33:G40)</f>
        <v>141858625</v>
      </c>
      <c r="H32" s="45">
        <f>+F32-G32</f>
        <v>11375160</v>
      </c>
    </row>
    <row r="33" spans="1:8" ht="14.25" customHeight="1">
      <c r="A33" s="14" t="s">
        <v>104</v>
      </c>
      <c r="B33" s="44">
        <f>SUM(B34:B38)</f>
        <v>3000000</v>
      </c>
      <c r="C33" s="44">
        <f>SUM(C34:C38)</f>
        <v>3000000</v>
      </c>
      <c r="D33" s="45">
        <f>SUM(D34:D37)</f>
        <v>0</v>
      </c>
      <c r="E33" s="51" t="s">
        <v>44</v>
      </c>
      <c r="F33" s="58">
        <v>0</v>
      </c>
      <c r="G33" s="48">
        <v>0</v>
      </c>
      <c r="H33" s="53">
        <f>+F33-G33</f>
        <v>0</v>
      </c>
    </row>
    <row r="34" spans="1:8" ht="14.25" customHeight="1">
      <c r="A34" s="15" t="s">
        <v>105</v>
      </c>
      <c r="B34" s="49">
        <v>0</v>
      </c>
      <c r="C34" s="49">
        <v>0</v>
      </c>
      <c r="D34" s="50">
        <f>+B34-C34</f>
        <v>0</v>
      </c>
      <c r="E34" s="51" t="s">
        <v>45</v>
      </c>
      <c r="F34" s="58">
        <v>0</v>
      </c>
      <c r="G34" s="48">
        <v>0</v>
      </c>
      <c r="H34" s="53">
        <f>+F34-G34</f>
        <v>0</v>
      </c>
    </row>
    <row r="35" spans="1:8" ht="14.25" customHeight="1">
      <c r="A35" s="17" t="s">
        <v>106</v>
      </c>
      <c r="B35" s="48">
        <v>0</v>
      </c>
      <c r="C35" s="48">
        <v>0</v>
      </c>
      <c r="D35" s="53">
        <f>+B35-C35</f>
        <v>0</v>
      </c>
      <c r="E35" s="51" t="s">
        <v>46</v>
      </c>
      <c r="F35" s="58">
        <v>0</v>
      </c>
      <c r="G35" s="48">
        <v>0</v>
      </c>
      <c r="H35" s="53">
        <f t="shared" ref="H35:H40" si="2">+F35-G35</f>
        <v>0</v>
      </c>
    </row>
    <row r="36" spans="1:8" ht="14.25" customHeight="1">
      <c r="A36" s="17" t="s">
        <v>88</v>
      </c>
      <c r="B36" s="48">
        <v>3000000</v>
      </c>
      <c r="C36" s="48">
        <v>3000000</v>
      </c>
      <c r="D36" s="53">
        <f t="shared" ref="D36:D37" si="3">+B36-C36</f>
        <v>0</v>
      </c>
      <c r="E36" s="51" t="s">
        <v>121</v>
      </c>
      <c r="F36" s="58">
        <v>0</v>
      </c>
      <c r="G36" s="48">
        <v>0</v>
      </c>
      <c r="H36" s="53">
        <f t="shared" si="2"/>
        <v>0</v>
      </c>
    </row>
    <row r="37" spans="1:8" ht="14.25" customHeight="1">
      <c r="A37" s="17" t="s">
        <v>107</v>
      </c>
      <c r="B37" s="48">
        <v>0</v>
      </c>
      <c r="C37" s="48">
        <v>0</v>
      </c>
      <c r="D37" s="53">
        <f t="shared" si="3"/>
        <v>0</v>
      </c>
      <c r="E37" s="51" t="s">
        <v>47</v>
      </c>
      <c r="F37" s="58">
        <v>153233785</v>
      </c>
      <c r="G37" s="48">
        <v>141858625</v>
      </c>
      <c r="H37" s="53">
        <f t="shared" si="2"/>
        <v>11375160</v>
      </c>
    </row>
    <row r="38" spans="1:8" ht="14.25" customHeight="1">
      <c r="A38" s="20"/>
      <c r="B38" s="48"/>
      <c r="C38" s="48"/>
      <c r="D38" s="53"/>
      <c r="E38" s="51" t="s">
        <v>48</v>
      </c>
      <c r="F38" s="58">
        <v>0</v>
      </c>
      <c r="G38" s="48">
        <v>0</v>
      </c>
      <c r="H38" s="53">
        <f t="shared" si="2"/>
        <v>0</v>
      </c>
    </row>
    <row r="39" spans="1:8" ht="14.25" customHeight="1">
      <c r="A39" s="14" t="s">
        <v>108</v>
      </c>
      <c r="B39" s="44">
        <f>SUM(B40:B58)</f>
        <v>309897317</v>
      </c>
      <c r="C39" s="44">
        <f>SUM(C40:C58)</f>
        <v>299274820</v>
      </c>
      <c r="D39" s="45">
        <f>+B39-C39</f>
        <v>10622497</v>
      </c>
      <c r="E39" s="51" t="s">
        <v>49</v>
      </c>
      <c r="F39" s="58">
        <v>0</v>
      </c>
      <c r="G39" s="48">
        <v>0</v>
      </c>
      <c r="H39" s="53">
        <f t="shared" si="2"/>
        <v>0</v>
      </c>
    </row>
    <row r="40" spans="1:8" ht="14.25" customHeight="1">
      <c r="A40" s="15" t="s">
        <v>109</v>
      </c>
      <c r="B40" s="49">
        <v>0</v>
      </c>
      <c r="C40" s="49">
        <v>0</v>
      </c>
      <c r="D40" s="50">
        <f>+B40-C40</f>
        <v>0</v>
      </c>
      <c r="E40" s="51" t="s">
        <v>50</v>
      </c>
      <c r="F40" s="58">
        <v>0</v>
      </c>
      <c r="G40" s="48">
        <v>0</v>
      </c>
      <c r="H40" s="53">
        <f t="shared" si="2"/>
        <v>0</v>
      </c>
    </row>
    <row r="41" spans="1:8" ht="14.25" customHeight="1">
      <c r="A41" s="17" t="s">
        <v>110</v>
      </c>
      <c r="B41" s="48">
        <v>3</v>
      </c>
      <c r="C41" s="48">
        <v>3</v>
      </c>
      <c r="D41" s="53">
        <f>+B41-C41</f>
        <v>0</v>
      </c>
      <c r="E41" s="51"/>
      <c r="F41" s="58"/>
      <c r="G41" s="48"/>
      <c r="H41" s="53"/>
    </row>
    <row r="42" spans="1:8" ht="14.25" customHeight="1">
      <c r="A42" s="17" t="s">
        <v>111</v>
      </c>
      <c r="B42" s="48">
        <v>50990</v>
      </c>
      <c r="C42" s="48">
        <v>67081</v>
      </c>
      <c r="D42" s="53">
        <f t="shared" ref="D42:D58" si="4">+B42-C42</f>
        <v>-16091</v>
      </c>
      <c r="E42" s="51"/>
      <c r="F42" s="58"/>
      <c r="G42" s="48"/>
      <c r="H42" s="53"/>
    </row>
    <row r="43" spans="1:8" ht="14.25" customHeight="1">
      <c r="A43" s="17" t="s">
        <v>112</v>
      </c>
      <c r="B43" s="48">
        <v>0</v>
      </c>
      <c r="C43" s="48">
        <v>0</v>
      </c>
      <c r="D43" s="53">
        <f t="shared" si="4"/>
        <v>0</v>
      </c>
      <c r="E43" s="40" t="s">
        <v>2</v>
      </c>
      <c r="F43" s="59">
        <f>+F32+F8</f>
        <v>172925407</v>
      </c>
      <c r="G43" s="71">
        <f>+G32+G8</f>
        <v>160314922</v>
      </c>
      <c r="H43" s="61">
        <f>+F43-G43</f>
        <v>12610485</v>
      </c>
    </row>
    <row r="44" spans="1:8" ht="14.25" customHeight="1">
      <c r="A44" s="17" t="s">
        <v>122</v>
      </c>
      <c r="B44" s="48">
        <v>9222571</v>
      </c>
      <c r="C44" s="48">
        <v>10250427</v>
      </c>
      <c r="D44" s="53">
        <f t="shared" si="4"/>
        <v>-1027856</v>
      </c>
      <c r="E44" s="62" t="s">
        <v>113</v>
      </c>
      <c r="F44" s="63"/>
      <c r="G44" s="64"/>
      <c r="H44" s="65"/>
    </row>
    <row r="45" spans="1:8" ht="14.25" customHeight="1">
      <c r="A45" s="17" t="s">
        <v>114</v>
      </c>
      <c r="B45" s="48">
        <v>3533243</v>
      </c>
      <c r="C45" s="48">
        <v>5197338</v>
      </c>
      <c r="D45" s="53">
        <f t="shared" si="4"/>
        <v>-1664095</v>
      </c>
      <c r="E45" s="37" t="s">
        <v>115</v>
      </c>
      <c r="F45" s="75">
        <v>0</v>
      </c>
      <c r="G45" s="66">
        <v>3000000</v>
      </c>
      <c r="H45" s="67"/>
    </row>
    <row r="46" spans="1:8" ht="14.25" customHeight="1">
      <c r="A46" s="17" t="s">
        <v>75</v>
      </c>
      <c r="B46" s="48">
        <v>0</v>
      </c>
      <c r="C46" s="48">
        <v>0</v>
      </c>
      <c r="D46" s="53">
        <f t="shared" si="4"/>
        <v>0</v>
      </c>
      <c r="E46" s="1" t="s">
        <v>149</v>
      </c>
      <c r="F46" s="73">
        <v>90150000</v>
      </c>
      <c r="G46" s="74">
        <v>90150000</v>
      </c>
      <c r="H46" s="53"/>
    </row>
    <row r="47" spans="1:8" ht="14.25" customHeight="1">
      <c r="A47" s="17" t="s">
        <v>138</v>
      </c>
      <c r="B47" s="48">
        <v>0</v>
      </c>
      <c r="C47" s="48">
        <v>0</v>
      </c>
      <c r="D47" s="53">
        <f t="shared" si="4"/>
        <v>0</v>
      </c>
      <c r="E47" s="38" t="s">
        <v>116</v>
      </c>
      <c r="F47" s="68">
        <v>4938923</v>
      </c>
      <c r="G47" s="48">
        <v>4579831</v>
      </c>
      <c r="H47" s="53"/>
    </row>
    <row r="48" spans="1:8" ht="14.25" customHeight="1">
      <c r="A48" s="17" t="s">
        <v>82</v>
      </c>
      <c r="B48" s="48">
        <v>0</v>
      </c>
      <c r="C48" s="48">
        <v>0</v>
      </c>
      <c r="D48" s="53">
        <f t="shared" si="4"/>
        <v>0</v>
      </c>
      <c r="E48" s="38" t="s">
        <v>117</v>
      </c>
      <c r="F48" s="68">
        <v>46104925</v>
      </c>
      <c r="G48" s="48">
        <v>51162346</v>
      </c>
      <c r="H48" s="53"/>
    </row>
    <row r="49" spans="1:8" ht="14.25" customHeight="1">
      <c r="A49" s="17" t="s">
        <v>139</v>
      </c>
      <c r="B49" s="48">
        <v>6922800</v>
      </c>
      <c r="C49" s="48">
        <v>0</v>
      </c>
      <c r="D49" s="53">
        <f t="shared" si="4"/>
        <v>6922800</v>
      </c>
      <c r="E49" s="38" t="s">
        <v>148</v>
      </c>
      <c r="F49" s="68">
        <v>46104925</v>
      </c>
      <c r="G49" s="68">
        <v>51162346</v>
      </c>
      <c r="H49" s="53"/>
    </row>
    <row r="50" spans="1:8" ht="14.25" customHeight="1">
      <c r="A50" s="17" t="s">
        <v>136</v>
      </c>
      <c r="B50" s="48">
        <v>0</v>
      </c>
      <c r="C50" s="48">
        <v>0</v>
      </c>
      <c r="D50" s="53">
        <f t="shared" si="4"/>
        <v>0</v>
      </c>
      <c r="E50" s="38" t="s">
        <v>85</v>
      </c>
      <c r="F50" s="68">
        <v>94297783</v>
      </c>
      <c r="G50" s="48">
        <v>87474286</v>
      </c>
      <c r="H50" s="53"/>
    </row>
    <row r="51" spans="1:8" ht="14.25" customHeight="1">
      <c r="A51" s="17" t="s">
        <v>140</v>
      </c>
      <c r="B51" s="48">
        <v>0</v>
      </c>
      <c r="C51" s="48">
        <v>0</v>
      </c>
      <c r="D51" s="53">
        <f t="shared" si="4"/>
        <v>0</v>
      </c>
      <c r="E51" s="38" t="s">
        <v>118</v>
      </c>
      <c r="F51" s="68">
        <v>-1233924</v>
      </c>
      <c r="G51" s="48">
        <v>1572575</v>
      </c>
      <c r="H51" s="53"/>
    </row>
    <row r="52" spans="1:8" ht="14.25" customHeight="1">
      <c r="A52" s="17" t="s">
        <v>28</v>
      </c>
      <c r="B52" s="48">
        <v>679000</v>
      </c>
      <c r="C52" s="48">
        <v>589000</v>
      </c>
      <c r="D52" s="53">
        <f t="shared" si="4"/>
        <v>90000</v>
      </c>
      <c r="E52" s="38"/>
      <c r="F52" s="68"/>
      <c r="G52" s="48"/>
      <c r="H52" s="53"/>
    </row>
    <row r="53" spans="1:8" ht="14.25" customHeight="1">
      <c r="A53" s="17" t="s">
        <v>145</v>
      </c>
      <c r="B53" s="48">
        <v>153233785</v>
      </c>
      <c r="C53" s="48">
        <v>141858625</v>
      </c>
      <c r="D53" s="53">
        <f t="shared" si="4"/>
        <v>11375160</v>
      </c>
      <c r="E53" s="38"/>
      <c r="F53" s="68"/>
      <c r="G53" s="48"/>
      <c r="H53" s="53"/>
    </row>
    <row r="54" spans="1:8" ht="14.25" customHeight="1">
      <c r="A54" s="29" t="s">
        <v>143</v>
      </c>
      <c r="B54" s="48">
        <v>0</v>
      </c>
      <c r="C54" s="48">
        <v>0</v>
      </c>
      <c r="D54" s="53">
        <f t="shared" si="4"/>
        <v>0</v>
      </c>
      <c r="E54" s="38"/>
      <c r="F54" s="68"/>
      <c r="G54" s="48"/>
      <c r="H54" s="53"/>
    </row>
    <row r="55" spans="1:8" ht="14.25" customHeight="1">
      <c r="A55" s="30" t="s">
        <v>146</v>
      </c>
      <c r="B55" s="48">
        <v>90150000</v>
      </c>
      <c r="C55" s="48">
        <v>90150000</v>
      </c>
      <c r="D55" s="53">
        <f t="shared" si="4"/>
        <v>0</v>
      </c>
      <c r="E55" s="38"/>
      <c r="F55" s="68"/>
      <c r="G55" s="48"/>
      <c r="H55" s="53"/>
    </row>
    <row r="56" spans="1:8" ht="14.25" customHeight="1">
      <c r="A56" s="29" t="s">
        <v>147</v>
      </c>
      <c r="B56" s="48">
        <v>46104925</v>
      </c>
      <c r="C56" s="48">
        <v>51162346</v>
      </c>
      <c r="D56" s="53">
        <f t="shared" si="4"/>
        <v>-5057421</v>
      </c>
      <c r="E56" s="38"/>
      <c r="F56" s="68"/>
      <c r="G56" s="48"/>
      <c r="H56" s="53"/>
    </row>
    <row r="57" spans="1:8" ht="14.25" customHeight="1">
      <c r="A57" s="29" t="s">
        <v>87</v>
      </c>
      <c r="B57" s="48">
        <v>0</v>
      </c>
      <c r="C57" s="48">
        <v>0</v>
      </c>
      <c r="D57" s="53">
        <f t="shared" si="4"/>
        <v>0</v>
      </c>
      <c r="E57" s="38"/>
      <c r="F57" s="68"/>
      <c r="G57" s="48"/>
      <c r="H57" s="53"/>
    </row>
    <row r="58" spans="1:8" ht="14.25" customHeight="1">
      <c r="A58" s="17" t="s">
        <v>83</v>
      </c>
      <c r="B58" s="48">
        <v>0</v>
      </c>
      <c r="C58" s="48">
        <v>0</v>
      </c>
      <c r="D58" s="53">
        <f t="shared" si="4"/>
        <v>0</v>
      </c>
      <c r="E58" s="38"/>
      <c r="F58" s="68"/>
      <c r="G58" s="48"/>
      <c r="H58" s="53"/>
    </row>
    <row r="59" spans="1:8" ht="14.25" customHeight="1">
      <c r="A59" s="17"/>
      <c r="B59" s="48"/>
      <c r="C59" s="48"/>
      <c r="D59" s="53"/>
      <c r="E59" s="72"/>
      <c r="F59" s="68"/>
      <c r="G59" s="48"/>
      <c r="H59" s="53"/>
    </row>
    <row r="60" spans="1:8" ht="14.25" customHeight="1">
      <c r="A60" s="17"/>
      <c r="B60" s="48"/>
      <c r="C60" s="48"/>
      <c r="D60" s="53"/>
      <c r="E60" s="40" t="s">
        <v>3</v>
      </c>
      <c r="F60" s="60">
        <f>+B61-F43</f>
        <v>235491631</v>
      </c>
      <c r="G60" s="60">
        <f>+C61-G43</f>
        <v>236366463</v>
      </c>
      <c r="H60" s="61">
        <f>+F60-G60</f>
        <v>-874832</v>
      </c>
    </row>
    <row r="61" spans="1:8" ht="20.25" customHeight="1">
      <c r="A61" s="22" t="s">
        <v>119</v>
      </c>
      <c r="B61" s="60">
        <f>+B32+B8</f>
        <v>408417038</v>
      </c>
      <c r="C61" s="60">
        <f>+C32+C8</f>
        <v>396681385</v>
      </c>
      <c r="D61" s="61">
        <f>+B61-C61</f>
        <v>11735653</v>
      </c>
      <c r="E61" s="40" t="s">
        <v>4</v>
      </c>
      <c r="F61" s="69">
        <f>+F60+F43</f>
        <v>408417038</v>
      </c>
      <c r="G61" s="60">
        <f>+G60+G43</f>
        <v>396681385</v>
      </c>
      <c r="H61" s="70">
        <f>+H60+H43</f>
        <v>11735653</v>
      </c>
    </row>
    <row r="62" spans="1:8" ht="7.5" customHeight="1">
      <c r="B62" s="39"/>
      <c r="C62" s="39"/>
      <c r="D62" s="39"/>
      <c r="E62" s="39"/>
      <c r="F62" s="39"/>
      <c r="G62" s="39"/>
      <c r="H62" s="39"/>
    </row>
    <row r="63" spans="1:8" ht="14.25" customHeight="1">
      <c r="B63" s="39"/>
      <c r="C63" s="39"/>
      <c r="D63" s="39"/>
      <c r="E63" s="39"/>
      <c r="F63" s="39"/>
      <c r="G63" s="39"/>
      <c r="H63" s="39"/>
    </row>
    <row r="64" spans="1:8" ht="14.25" customHeight="1">
      <c r="B64" s="39"/>
      <c r="C64" s="39"/>
      <c r="D64" s="39"/>
      <c r="E64" s="39"/>
      <c r="F64" s="39"/>
      <c r="G64" s="39"/>
      <c r="H64" s="39"/>
    </row>
    <row r="65" spans="2:8" ht="14.25" customHeight="1">
      <c r="B65" s="39"/>
      <c r="C65" s="39"/>
      <c r="D65" s="39"/>
      <c r="E65" s="39"/>
      <c r="F65" s="39"/>
      <c r="G65" s="39"/>
      <c r="H65" s="39"/>
    </row>
    <row r="66" spans="2:8" ht="14.25" customHeight="1">
      <c r="B66" s="39"/>
      <c r="C66" s="39"/>
      <c r="D66" s="39"/>
      <c r="E66" s="39"/>
      <c r="F66" s="39"/>
      <c r="G66" s="39"/>
      <c r="H66" s="39"/>
    </row>
    <row r="67" spans="2:8" ht="14.25" customHeight="1">
      <c r="B67" s="39"/>
      <c r="C67" s="39"/>
      <c r="D67" s="39"/>
      <c r="E67" s="39"/>
      <c r="F67" s="39"/>
      <c r="G67" s="39"/>
      <c r="H67" s="39"/>
    </row>
    <row r="68" spans="2:8" ht="14.25" customHeight="1">
      <c r="B68" s="39"/>
      <c r="C68" s="39"/>
      <c r="D68" s="39"/>
      <c r="E68" s="39"/>
      <c r="F68" s="39"/>
      <c r="G68" s="39"/>
      <c r="H68" s="39"/>
    </row>
    <row r="69" spans="2:8" ht="14.25" customHeight="1">
      <c r="B69" s="39"/>
      <c r="C69" s="39"/>
      <c r="D69" s="39"/>
      <c r="E69" s="39"/>
      <c r="F69" s="39"/>
      <c r="G69" s="39"/>
      <c r="H69" s="39"/>
    </row>
    <row r="70" spans="2:8" ht="14.25" customHeight="1">
      <c r="B70" s="39"/>
      <c r="C70" s="39"/>
      <c r="D70" s="39"/>
      <c r="E70" s="39"/>
      <c r="F70" s="39"/>
      <c r="G70" s="39"/>
      <c r="H70" s="39"/>
    </row>
    <row r="71" spans="2:8" ht="14.25" customHeight="1">
      <c r="B71" s="39"/>
      <c r="C71" s="39"/>
      <c r="D71" s="39"/>
      <c r="E71" s="39"/>
      <c r="F71" s="39"/>
      <c r="G71" s="39"/>
      <c r="H71" s="39"/>
    </row>
    <row r="72" spans="2:8" ht="14.25" customHeight="1">
      <c r="B72" s="39"/>
      <c r="C72" s="39"/>
      <c r="D72" s="39"/>
      <c r="E72" s="39"/>
      <c r="F72" s="39"/>
      <c r="G72" s="39"/>
      <c r="H72" s="39"/>
    </row>
    <row r="73" spans="2:8" ht="14.25" customHeight="1">
      <c r="B73" s="39"/>
      <c r="C73" s="39"/>
      <c r="D73" s="39"/>
      <c r="E73" s="39"/>
      <c r="F73" s="39"/>
      <c r="G73" s="39"/>
      <c r="H73" s="39"/>
    </row>
    <row r="74" spans="2:8" ht="14.25" customHeight="1">
      <c r="B74" s="39"/>
      <c r="C74" s="39"/>
      <c r="D74" s="39"/>
      <c r="E74" s="39"/>
      <c r="F74" s="39"/>
      <c r="G74" s="39"/>
      <c r="H74" s="39"/>
    </row>
    <row r="75" spans="2:8" ht="14.25" customHeight="1">
      <c r="B75" s="39"/>
      <c r="C75" s="39"/>
      <c r="D75" s="39"/>
      <c r="E75" s="39"/>
      <c r="F75" s="39"/>
      <c r="G75" s="39"/>
      <c r="H75" s="39"/>
    </row>
    <row r="76" spans="2:8" ht="14.25" customHeight="1">
      <c r="B76" s="39"/>
      <c r="C76" s="39"/>
      <c r="D76" s="39"/>
      <c r="E76" s="39"/>
      <c r="F76" s="39"/>
      <c r="G76" s="39"/>
      <c r="H76" s="39"/>
    </row>
    <row r="77" spans="2:8" ht="14.25" customHeight="1">
      <c r="B77" s="39"/>
      <c r="C77" s="39"/>
      <c r="D77" s="39"/>
      <c r="E77" s="39"/>
      <c r="F77" s="39"/>
      <c r="G77" s="39"/>
      <c r="H77" s="39"/>
    </row>
    <row r="78" spans="2:8" ht="14.25" customHeight="1">
      <c r="B78" s="39"/>
      <c r="C78" s="39"/>
      <c r="D78" s="39"/>
      <c r="E78" s="39"/>
      <c r="F78" s="39"/>
      <c r="G78" s="39"/>
      <c r="H78" s="39"/>
    </row>
    <row r="79" spans="2:8" ht="14.25" customHeight="1">
      <c r="B79" s="39"/>
      <c r="C79" s="39"/>
      <c r="D79" s="39"/>
      <c r="E79" s="39"/>
      <c r="F79" s="39"/>
      <c r="G79" s="39"/>
      <c r="H79" s="39"/>
    </row>
    <row r="80" spans="2:8" ht="14.25" customHeight="1">
      <c r="B80" s="39"/>
      <c r="C80" s="39"/>
      <c r="D80" s="39"/>
      <c r="E80" s="39"/>
      <c r="F80" s="39"/>
      <c r="G80" s="39"/>
      <c r="H80" s="39"/>
    </row>
    <row r="81" spans="2:8" ht="14.25" customHeight="1">
      <c r="B81" s="39"/>
      <c r="C81" s="39"/>
      <c r="D81" s="39"/>
      <c r="E81" s="39"/>
      <c r="F81" s="39"/>
      <c r="G81" s="39"/>
      <c r="H81" s="39"/>
    </row>
    <row r="82" spans="2:8" ht="14.25" customHeight="1">
      <c r="B82" s="39"/>
      <c r="C82" s="39"/>
      <c r="D82" s="39"/>
      <c r="E82" s="39"/>
      <c r="F82" s="39"/>
      <c r="G82" s="39"/>
      <c r="H82" s="39"/>
    </row>
    <row r="83" spans="2:8" ht="14.25" customHeight="1">
      <c r="B83" s="39"/>
      <c r="C83" s="39"/>
      <c r="D83" s="39"/>
      <c r="E83" s="39"/>
      <c r="F83" s="39"/>
      <c r="G83" s="39"/>
      <c r="H83" s="39"/>
    </row>
    <row r="84" spans="2:8" ht="14.25" customHeight="1">
      <c r="B84" s="39"/>
      <c r="C84" s="39"/>
      <c r="D84" s="39"/>
      <c r="E84" s="39"/>
      <c r="F84" s="39"/>
      <c r="G84" s="39"/>
      <c r="H84" s="39"/>
    </row>
    <row r="85" spans="2:8" ht="14.25" customHeight="1">
      <c r="B85" s="39"/>
      <c r="C85" s="39"/>
      <c r="D85" s="39"/>
      <c r="E85" s="39"/>
      <c r="F85" s="39"/>
      <c r="G85" s="39"/>
      <c r="H85" s="39"/>
    </row>
    <row r="86" spans="2:8" ht="14.25" customHeight="1">
      <c r="B86" s="39"/>
      <c r="C86" s="39"/>
      <c r="D86" s="39"/>
      <c r="E86" s="39"/>
      <c r="F86" s="39"/>
      <c r="G86" s="39"/>
      <c r="H86" s="39"/>
    </row>
    <row r="87" spans="2:8" ht="14.25" customHeight="1">
      <c r="B87" s="39"/>
      <c r="C87" s="39"/>
      <c r="D87" s="39"/>
      <c r="E87" s="39"/>
      <c r="F87" s="39"/>
      <c r="G87" s="39"/>
      <c r="H87" s="39"/>
    </row>
    <row r="88" spans="2:8" ht="14.25" customHeight="1">
      <c r="B88" s="39"/>
      <c r="C88" s="39"/>
      <c r="D88" s="39"/>
      <c r="E88" s="39"/>
      <c r="F88" s="39"/>
      <c r="G88" s="39"/>
      <c r="H88" s="39"/>
    </row>
    <row r="89" spans="2:8" ht="14.25" customHeight="1">
      <c r="B89" s="39"/>
      <c r="C89" s="39"/>
      <c r="D89" s="39"/>
      <c r="E89" s="39"/>
      <c r="F89" s="39"/>
      <c r="G89" s="39"/>
      <c r="H89" s="39"/>
    </row>
    <row r="90" spans="2:8" ht="14.25" customHeight="1">
      <c r="B90" s="39"/>
      <c r="C90" s="39"/>
      <c r="D90" s="39"/>
      <c r="E90" s="39"/>
      <c r="F90" s="39"/>
      <c r="G90" s="39"/>
      <c r="H90" s="39"/>
    </row>
    <row r="91" spans="2:8" ht="14.25" customHeight="1">
      <c r="B91" s="39"/>
      <c r="C91" s="39"/>
      <c r="D91" s="39"/>
      <c r="E91" s="39"/>
      <c r="F91" s="39"/>
      <c r="G91" s="39"/>
      <c r="H91" s="39"/>
    </row>
    <row r="92" spans="2:8" ht="14.25" customHeight="1">
      <c r="B92" s="39"/>
      <c r="C92" s="39"/>
      <c r="D92" s="39"/>
      <c r="E92" s="39"/>
      <c r="F92" s="39"/>
      <c r="G92" s="39"/>
      <c r="H92" s="39"/>
    </row>
    <row r="93" spans="2:8" ht="14.25" customHeight="1">
      <c r="B93" s="39"/>
      <c r="C93" s="39"/>
      <c r="D93" s="39"/>
      <c r="E93" s="39"/>
      <c r="F93" s="39"/>
      <c r="G93" s="39"/>
      <c r="H93" s="39"/>
    </row>
    <row r="94" spans="2:8" ht="14.25" customHeight="1">
      <c r="B94" s="39"/>
      <c r="C94" s="39"/>
      <c r="D94" s="39"/>
      <c r="E94" s="39"/>
      <c r="F94" s="39"/>
      <c r="G94" s="39"/>
      <c r="H94" s="39"/>
    </row>
    <row r="95" spans="2:8" ht="14.25" customHeight="1">
      <c r="B95" s="39"/>
      <c r="C95" s="39"/>
      <c r="D95" s="39"/>
      <c r="E95" s="39"/>
      <c r="F95" s="39"/>
      <c r="G95" s="39"/>
      <c r="H95" s="39"/>
    </row>
    <row r="96" spans="2:8" ht="14.25" customHeight="1">
      <c r="B96" s="39"/>
      <c r="C96" s="39"/>
      <c r="D96" s="39"/>
      <c r="E96" s="39"/>
      <c r="F96" s="39"/>
      <c r="G96" s="39"/>
      <c r="H96" s="39"/>
    </row>
    <row r="97" spans="2:8" ht="14.25" customHeight="1">
      <c r="B97" s="39"/>
      <c r="C97" s="39"/>
      <c r="D97" s="39"/>
      <c r="E97" s="39"/>
      <c r="F97" s="39"/>
      <c r="G97" s="39"/>
      <c r="H97" s="39"/>
    </row>
    <row r="98" spans="2:8" ht="14.25" customHeight="1">
      <c r="B98" s="39"/>
      <c r="C98" s="39"/>
      <c r="D98" s="39"/>
      <c r="E98" s="39"/>
      <c r="F98" s="39"/>
      <c r="G98" s="39"/>
      <c r="H98" s="39"/>
    </row>
    <row r="99" spans="2:8" ht="14.25" customHeight="1">
      <c r="B99" s="39"/>
      <c r="C99" s="39"/>
      <c r="D99" s="39"/>
      <c r="E99" s="39"/>
      <c r="F99" s="39"/>
      <c r="G99" s="39"/>
      <c r="H99" s="39"/>
    </row>
    <row r="100" spans="2:8" ht="14.25" customHeight="1">
      <c r="B100" s="39"/>
      <c r="C100" s="39"/>
      <c r="D100" s="39"/>
      <c r="E100" s="39"/>
      <c r="F100" s="39"/>
      <c r="G100" s="39"/>
      <c r="H100" s="39"/>
    </row>
    <row r="101" spans="2:8" ht="14.25" customHeight="1">
      <c r="B101" s="39"/>
      <c r="C101" s="39"/>
      <c r="D101" s="39"/>
      <c r="E101" s="39"/>
      <c r="F101" s="39"/>
      <c r="G101" s="39"/>
      <c r="H101" s="39"/>
    </row>
    <row r="102" spans="2:8" ht="14.25" customHeight="1">
      <c r="B102" s="39"/>
      <c r="C102" s="39"/>
      <c r="D102" s="39"/>
      <c r="E102" s="39"/>
      <c r="F102" s="39"/>
      <c r="G102" s="39"/>
      <c r="H102" s="39"/>
    </row>
    <row r="103" spans="2:8" ht="14.25" customHeight="1">
      <c r="B103" s="39"/>
      <c r="C103" s="39"/>
      <c r="D103" s="39"/>
      <c r="E103" s="39"/>
      <c r="F103" s="39"/>
      <c r="G103" s="39"/>
      <c r="H103" s="39"/>
    </row>
    <row r="104" spans="2:8" ht="14.25" customHeight="1">
      <c r="B104" s="39"/>
      <c r="C104" s="39"/>
      <c r="D104" s="39"/>
      <c r="E104" s="39"/>
      <c r="F104" s="39"/>
      <c r="G104" s="39"/>
      <c r="H104" s="39"/>
    </row>
    <row r="105" spans="2:8" ht="14.25" customHeight="1">
      <c r="B105" s="39"/>
      <c r="C105" s="39"/>
      <c r="D105" s="39"/>
      <c r="E105" s="39"/>
      <c r="F105" s="39"/>
      <c r="G105" s="39"/>
      <c r="H105" s="39"/>
    </row>
    <row r="106" spans="2:8" ht="14.25" customHeight="1">
      <c r="B106" s="39"/>
      <c r="C106" s="39"/>
      <c r="D106" s="39"/>
      <c r="E106" s="39"/>
      <c r="F106" s="39"/>
      <c r="G106" s="39"/>
      <c r="H106" s="39"/>
    </row>
    <row r="107" spans="2:8" ht="14.25" customHeight="1">
      <c r="B107" s="39"/>
      <c r="C107" s="39"/>
      <c r="D107" s="39"/>
      <c r="E107" s="39"/>
      <c r="F107" s="39"/>
      <c r="G107" s="39"/>
      <c r="H107" s="39"/>
    </row>
    <row r="108" spans="2:8" ht="14.25" customHeight="1">
      <c r="B108" s="39"/>
      <c r="C108" s="39"/>
      <c r="D108" s="39"/>
      <c r="E108" s="39"/>
      <c r="F108" s="39"/>
      <c r="G108" s="39"/>
      <c r="H108" s="39"/>
    </row>
    <row r="109" spans="2:8" ht="14.25" customHeight="1">
      <c r="B109" s="39"/>
      <c r="C109" s="39"/>
      <c r="D109" s="39"/>
      <c r="E109" s="39"/>
      <c r="F109" s="39"/>
      <c r="G109" s="39"/>
      <c r="H109" s="39"/>
    </row>
    <row r="110" spans="2:8" ht="14.25" customHeight="1">
      <c r="B110" s="39"/>
      <c r="C110" s="39"/>
      <c r="D110" s="39"/>
      <c r="E110" s="39"/>
      <c r="F110" s="39"/>
      <c r="G110" s="39"/>
      <c r="H110" s="39"/>
    </row>
    <row r="111" spans="2:8" ht="14.25" customHeight="1">
      <c r="B111" s="39"/>
      <c r="C111" s="39"/>
      <c r="D111" s="39"/>
      <c r="E111" s="39"/>
      <c r="F111" s="39"/>
      <c r="G111" s="39"/>
      <c r="H111" s="39"/>
    </row>
    <row r="112" spans="2:8" ht="14.25" customHeight="1">
      <c r="B112" s="39"/>
      <c r="C112" s="39"/>
      <c r="D112" s="39"/>
      <c r="E112" s="39"/>
      <c r="F112" s="39"/>
      <c r="G112" s="39"/>
      <c r="H112" s="39"/>
    </row>
    <row r="113" spans="2:8" ht="14.25" customHeight="1">
      <c r="B113" s="39"/>
      <c r="C113" s="39"/>
      <c r="D113" s="39"/>
      <c r="E113" s="39"/>
      <c r="F113" s="39"/>
      <c r="G113" s="39"/>
      <c r="H113" s="39"/>
    </row>
    <row r="114" spans="2:8" ht="14.25" customHeight="1">
      <c r="B114" s="39"/>
      <c r="C114" s="39"/>
      <c r="D114" s="39"/>
      <c r="E114" s="39"/>
      <c r="F114" s="39"/>
      <c r="G114" s="39"/>
      <c r="H114" s="39"/>
    </row>
    <row r="115" spans="2:8" ht="14.25" customHeight="1">
      <c r="B115" s="39"/>
      <c r="C115" s="39"/>
      <c r="D115" s="39"/>
      <c r="E115" s="39"/>
      <c r="F115" s="39"/>
      <c r="G115" s="39"/>
      <c r="H115" s="39"/>
    </row>
    <row r="116" spans="2:8" ht="14.25" customHeight="1">
      <c r="B116" s="39"/>
      <c r="C116" s="39"/>
      <c r="D116" s="39"/>
      <c r="E116" s="39"/>
      <c r="F116" s="39"/>
      <c r="G116" s="39"/>
      <c r="H116" s="39"/>
    </row>
    <row r="117" spans="2:8" ht="14.25" customHeight="1">
      <c r="B117" s="39"/>
      <c r="C117" s="39"/>
      <c r="D117" s="39"/>
      <c r="E117" s="39"/>
      <c r="F117" s="39"/>
      <c r="G117" s="39"/>
      <c r="H117" s="39"/>
    </row>
    <row r="118" spans="2:8" ht="14.25" customHeight="1">
      <c r="B118" s="39"/>
      <c r="C118" s="39"/>
      <c r="D118" s="39"/>
      <c r="E118" s="39"/>
      <c r="F118" s="39"/>
      <c r="G118" s="39"/>
      <c r="H118" s="39"/>
    </row>
    <row r="119" spans="2:8" ht="14.25" customHeight="1">
      <c r="B119" s="39"/>
      <c r="C119" s="39"/>
      <c r="D119" s="39"/>
      <c r="E119" s="39"/>
      <c r="F119" s="39"/>
      <c r="G119" s="39"/>
      <c r="H119" s="39"/>
    </row>
    <row r="120" spans="2:8" ht="14.25" customHeight="1">
      <c r="B120" s="39"/>
      <c r="C120" s="39"/>
      <c r="D120" s="39"/>
      <c r="E120" s="39"/>
      <c r="F120" s="39"/>
      <c r="G120" s="39"/>
      <c r="H120" s="39"/>
    </row>
    <row r="121" spans="2:8" ht="14.25" customHeight="1">
      <c r="B121" s="39"/>
      <c r="C121" s="39"/>
      <c r="D121" s="39"/>
      <c r="E121" s="39"/>
      <c r="F121" s="39"/>
      <c r="G121" s="39"/>
      <c r="H121" s="39"/>
    </row>
    <row r="122" spans="2:8" ht="14.25" customHeight="1">
      <c r="B122" s="39"/>
      <c r="C122" s="39"/>
      <c r="D122" s="39"/>
      <c r="E122" s="39"/>
      <c r="F122" s="39"/>
      <c r="G122" s="39"/>
      <c r="H122" s="39"/>
    </row>
    <row r="123" spans="2:8" ht="14.25" customHeight="1">
      <c r="B123" s="39"/>
      <c r="C123" s="39"/>
      <c r="D123" s="39"/>
      <c r="E123" s="39"/>
      <c r="F123" s="39"/>
      <c r="G123" s="39"/>
      <c r="H123" s="39"/>
    </row>
    <row r="124" spans="2:8" ht="14.25" customHeight="1">
      <c r="B124" s="39"/>
      <c r="C124" s="39"/>
      <c r="D124" s="39"/>
      <c r="E124" s="39"/>
      <c r="F124" s="39"/>
      <c r="G124" s="39"/>
      <c r="H124" s="39"/>
    </row>
    <row r="125" spans="2:8" ht="14.25" customHeight="1">
      <c r="B125" s="39"/>
      <c r="C125" s="39"/>
      <c r="D125" s="39"/>
      <c r="E125" s="39"/>
      <c r="F125" s="39"/>
      <c r="G125" s="39"/>
      <c r="H125" s="39"/>
    </row>
    <row r="126" spans="2:8" ht="14.25" customHeight="1">
      <c r="B126" s="39"/>
      <c r="C126" s="39"/>
      <c r="D126" s="39"/>
      <c r="E126" s="39"/>
      <c r="F126" s="39"/>
      <c r="G126" s="39"/>
      <c r="H126" s="39"/>
    </row>
    <row r="127" spans="2:8" ht="14.25" customHeight="1">
      <c r="B127" s="39"/>
      <c r="C127" s="39"/>
      <c r="D127" s="39"/>
      <c r="E127" s="39"/>
      <c r="F127" s="39"/>
      <c r="G127" s="39"/>
      <c r="H127" s="39"/>
    </row>
    <row r="128" spans="2:8" ht="14.25" customHeight="1">
      <c r="B128" s="39"/>
      <c r="C128" s="39"/>
      <c r="D128" s="39"/>
      <c r="E128" s="39"/>
      <c r="F128" s="39"/>
      <c r="G128" s="39"/>
      <c r="H128" s="39"/>
    </row>
    <row r="129" spans="2:8" ht="14.25" customHeight="1">
      <c r="B129" s="39"/>
      <c r="C129" s="39"/>
      <c r="D129" s="39"/>
      <c r="E129" s="39"/>
      <c r="F129" s="39"/>
      <c r="G129" s="39"/>
      <c r="H129" s="39"/>
    </row>
    <row r="130" spans="2:8" ht="14.25" customHeight="1">
      <c r="B130" s="39"/>
      <c r="C130" s="39"/>
      <c r="D130" s="39"/>
      <c r="E130" s="39"/>
      <c r="F130" s="39"/>
      <c r="G130" s="39"/>
      <c r="H130" s="39"/>
    </row>
    <row r="131" spans="2:8" ht="14.25" customHeight="1">
      <c r="B131" s="39"/>
      <c r="C131" s="39"/>
      <c r="D131" s="39"/>
      <c r="E131" s="39"/>
      <c r="F131" s="39"/>
      <c r="G131" s="39"/>
      <c r="H131" s="39"/>
    </row>
    <row r="132" spans="2:8" ht="14.25" customHeight="1">
      <c r="B132" s="39"/>
      <c r="C132" s="39"/>
      <c r="D132" s="39"/>
      <c r="E132" s="39"/>
      <c r="F132" s="39"/>
      <c r="G132" s="39"/>
      <c r="H132" s="39"/>
    </row>
    <row r="133" spans="2:8" ht="14.25" customHeight="1"/>
    <row r="134" spans="2:8" ht="14.25" customHeight="1"/>
    <row r="135" spans="2:8" ht="14.25" customHeight="1"/>
    <row r="136" spans="2:8" ht="14.25" customHeight="1"/>
    <row r="137" spans="2:8" ht="14.25" customHeight="1"/>
    <row r="138" spans="2:8" ht="14.25" customHeight="1"/>
    <row r="139" spans="2:8" ht="14.25" customHeight="1"/>
    <row r="140" spans="2:8" ht="14.25" customHeight="1"/>
    <row r="141" spans="2:8" ht="14.25" customHeight="1"/>
    <row r="142" spans="2:8" ht="14.25" customHeight="1"/>
    <row r="143" spans="2:8" ht="14.25" customHeight="1"/>
    <row r="144" spans="2:8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</sheetData>
  <sheetProtection password="CC35" sheet="1" objects="1" scenarios="1"/>
  <mergeCells count="4">
    <mergeCell ref="H6:H7"/>
    <mergeCell ref="D6:D7"/>
    <mergeCell ref="A3:H3"/>
    <mergeCell ref="A2:H2"/>
  </mergeCells>
  <phoneticPr fontId="2"/>
  <printOptions horizontalCentered="1"/>
  <pageMargins left="0" right="0" top="0" bottom="0" header="0" footer="0"/>
  <pageSetup paperSize="9" scale="95" firstPageNumber="22" orientation="portrait" useFirstPageNumber="1" horizontalDpi="300" verticalDpi="300" r:id="rId1"/>
  <headerFooter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55"/>
  <sheetViews>
    <sheetView view="pageBreakPreview" zoomScaleNormal="100" zoomScaleSheetLayoutView="100" workbookViewId="0">
      <selection activeCell="E22" sqref="E22"/>
    </sheetView>
  </sheetViews>
  <sheetFormatPr defaultRowHeight="13.5"/>
  <cols>
    <col min="1" max="1" width="30.25" style="2" customWidth="1"/>
    <col min="2" max="3" width="12.125" style="2" customWidth="1"/>
    <col min="4" max="4" width="11.625" style="2" hidden="1" customWidth="1"/>
    <col min="5" max="5" width="11.625" style="2" customWidth="1"/>
    <col min="6" max="6" width="11.625" style="3" customWidth="1"/>
    <col min="7" max="7" width="11.625" style="2" customWidth="1"/>
    <col min="8" max="16384" width="9" style="2"/>
  </cols>
  <sheetData>
    <row r="1" spans="1:8" ht="15" customHeight="1">
      <c r="A1" s="3"/>
      <c r="B1" s="6"/>
      <c r="C1" s="6"/>
      <c r="D1" s="6"/>
      <c r="E1" s="6"/>
      <c r="F1" s="7"/>
      <c r="G1" s="6" t="s">
        <v>67</v>
      </c>
    </row>
    <row r="2" spans="1:8" ht="14.25">
      <c r="A2" s="90" t="s">
        <v>155</v>
      </c>
      <c r="B2" s="90"/>
      <c r="C2" s="90"/>
      <c r="D2" s="90"/>
      <c r="E2" s="90"/>
      <c r="F2" s="90"/>
      <c r="G2" s="90"/>
    </row>
    <row r="3" spans="1:8">
      <c r="A3" s="8"/>
      <c r="B3" s="3"/>
      <c r="C3" s="3"/>
      <c r="D3" s="3"/>
      <c r="E3" s="3"/>
      <c r="G3" s="3"/>
    </row>
    <row r="4" spans="1:8">
      <c r="A4" s="86" t="s">
        <v>150</v>
      </c>
      <c r="B4" s="86"/>
      <c r="C4" s="86"/>
      <c r="D4" s="86"/>
      <c r="E4" s="86"/>
      <c r="F4" s="86"/>
      <c r="G4" s="86"/>
      <c r="H4" s="27"/>
    </row>
    <row r="5" spans="1:8" ht="13.5" customHeight="1">
      <c r="A5" s="9"/>
      <c r="B5" s="9"/>
      <c r="C5" s="9"/>
      <c r="D5" s="9"/>
      <c r="E5" s="9"/>
      <c r="F5" s="9"/>
      <c r="G5" s="28" t="s">
        <v>137</v>
      </c>
    </row>
    <row r="6" spans="1:8">
      <c r="A6" s="91" t="s">
        <v>84</v>
      </c>
      <c r="B6" s="88" t="s">
        <v>12</v>
      </c>
      <c r="C6" s="88" t="s">
        <v>13</v>
      </c>
      <c r="D6" s="88" t="s">
        <v>14</v>
      </c>
      <c r="E6" s="88" t="s">
        <v>15</v>
      </c>
      <c r="F6" s="88" t="s">
        <v>16</v>
      </c>
      <c r="G6" s="88" t="s">
        <v>17</v>
      </c>
    </row>
    <row r="7" spans="1:8">
      <c r="A7" s="92"/>
      <c r="B7" s="89"/>
      <c r="C7" s="89"/>
      <c r="D7" s="89"/>
      <c r="E7" s="89"/>
      <c r="F7" s="89"/>
      <c r="G7" s="89"/>
    </row>
    <row r="8" spans="1:8" ht="14.25" customHeight="1">
      <c r="A8" s="24" t="s">
        <v>11</v>
      </c>
      <c r="B8" s="78">
        <f>SUM(B9:B32)</f>
        <v>71500112</v>
      </c>
      <c r="C8" s="78">
        <f t="shared" ref="C8:G8" si="0">SUM(C9:C32)</f>
        <v>24019609</v>
      </c>
      <c r="D8" s="78">
        <f t="shared" si="0"/>
        <v>0</v>
      </c>
      <c r="E8" s="78">
        <f t="shared" si="0"/>
        <v>95519721</v>
      </c>
      <c r="F8" s="78">
        <f t="shared" si="0"/>
        <v>0</v>
      </c>
      <c r="G8" s="78">
        <f t="shared" si="0"/>
        <v>95519721</v>
      </c>
    </row>
    <row r="9" spans="1:8" ht="14.25" customHeight="1">
      <c r="A9" s="15" t="s">
        <v>22</v>
      </c>
      <c r="B9" s="77">
        <v>40861611</v>
      </c>
      <c r="C9" s="77">
        <v>13597371</v>
      </c>
      <c r="D9" s="77"/>
      <c r="E9" s="77">
        <f>+B9+C9</f>
        <v>54458982</v>
      </c>
      <c r="F9" s="77">
        <v>0</v>
      </c>
      <c r="G9" s="77">
        <f>+E9+F9</f>
        <v>54458982</v>
      </c>
    </row>
    <row r="10" spans="1:8" ht="14.25" customHeight="1">
      <c r="A10" s="17" t="s">
        <v>23</v>
      </c>
      <c r="B10" s="33">
        <v>0</v>
      </c>
      <c r="C10" s="33">
        <v>0</v>
      </c>
      <c r="D10" s="33"/>
      <c r="E10" s="33">
        <f>+B10+C10</f>
        <v>0</v>
      </c>
      <c r="F10" s="33">
        <v>0</v>
      </c>
      <c r="G10" s="33">
        <f>+E10+F10</f>
        <v>0</v>
      </c>
    </row>
    <row r="11" spans="1:8" ht="14.25" customHeight="1">
      <c r="A11" s="17" t="s">
        <v>24</v>
      </c>
      <c r="B11" s="33">
        <v>29929381</v>
      </c>
      <c r="C11" s="33">
        <v>10377206</v>
      </c>
      <c r="D11" s="33"/>
      <c r="E11" s="33">
        <f t="shared" ref="E11:E32" si="1">+B11+C11</f>
        <v>40306587</v>
      </c>
      <c r="F11" s="33">
        <v>0</v>
      </c>
      <c r="G11" s="33">
        <f t="shared" ref="G11:G32" si="2">+E11+F11</f>
        <v>40306587</v>
      </c>
    </row>
    <row r="12" spans="1:8" ht="14.25" customHeight="1">
      <c r="A12" s="17" t="s">
        <v>21</v>
      </c>
      <c r="B12" s="33">
        <v>120840</v>
      </c>
      <c r="C12" s="33">
        <v>3500</v>
      </c>
      <c r="D12" s="33"/>
      <c r="E12" s="33">
        <f t="shared" si="1"/>
        <v>124340</v>
      </c>
      <c r="F12" s="33">
        <v>0</v>
      </c>
      <c r="G12" s="33">
        <f t="shared" si="2"/>
        <v>124340</v>
      </c>
    </row>
    <row r="13" spans="1:8" ht="14.25" customHeight="1">
      <c r="A13" s="17" t="s">
        <v>69</v>
      </c>
      <c r="B13" s="33">
        <v>0</v>
      </c>
      <c r="C13" s="33">
        <v>0</v>
      </c>
      <c r="D13" s="33"/>
      <c r="E13" s="33">
        <f t="shared" si="1"/>
        <v>0</v>
      </c>
      <c r="F13" s="33">
        <v>0</v>
      </c>
      <c r="G13" s="33">
        <f t="shared" si="2"/>
        <v>0</v>
      </c>
    </row>
    <row r="14" spans="1:8" ht="14.25" customHeight="1">
      <c r="A14" s="17" t="s">
        <v>89</v>
      </c>
      <c r="B14" s="33">
        <v>588280</v>
      </c>
      <c r="C14" s="33">
        <v>0</v>
      </c>
      <c r="D14" s="33"/>
      <c r="E14" s="33">
        <f t="shared" si="1"/>
        <v>588280</v>
      </c>
      <c r="F14" s="33">
        <v>0</v>
      </c>
      <c r="G14" s="33">
        <f t="shared" si="2"/>
        <v>588280</v>
      </c>
    </row>
    <row r="15" spans="1:8" ht="14.25" customHeight="1">
      <c r="A15" s="17" t="s">
        <v>51</v>
      </c>
      <c r="B15" s="33">
        <v>0</v>
      </c>
      <c r="C15" s="33">
        <v>0</v>
      </c>
      <c r="D15" s="33"/>
      <c r="E15" s="33">
        <f t="shared" si="1"/>
        <v>0</v>
      </c>
      <c r="F15" s="33">
        <v>0</v>
      </c>
      <c r="G15" s="33">
        <f t="shared" si="2"/>
        <v>0</v>
      </c>
    </row>
    <row r="16" spans="1:8" ht="14.25" customHeight="1">
      <c r="A16" s="17" t="s">
        <v>52</v>
      </c>
      <c r="B16" s="33">
        <v>0</v>
      </c>
      <c r="C16" s="33">
        <v>0</v>
      </c>
      <c r="D16" s="33"/>
      <c r="E16" s="33">
        <f t="shared" si="1"/>
        <v>0</v>
      </c>
      <c r="F16" s="33">
        <v>0</v>
      </c>
      <c r="G16" s="33">
        <f t="shared" si="2"/>
        <v>0</v>
      </c>
    </row>
    <row r="17" spans="1:7" ht="14.25" customHeight="1">
      <c r="A17" s="17" t="s">
        <v>123</v>
      </c>
      <c r="B17" s="33">
        <v>0</v>
      </c>
      <c r="C17" s="33">
        <v>0</v>
      </c>
      <c r="D17" s="33"/>
      <c r="E17" s="33">
        <f t="shared" si="1"/>
        <v>0</v>
      </c>
      <c r="F17" s="33">
        <v>0</v>
      </c>
      <c r="G17" s="33">
        <f t="shared" si="2"/>
        <v>0</v>
      </c>
    </row>
    <row r="18" spans="1:7" ht="14.25" customHeight="1">
      <c r="A18" s="17" t="s">
        <v>86</v>
      </c>
      <c r="B18" s="33">
        <v>0</v>
      </c>
      <c r="C18" s="33">
        <v>0</v>
      </c>
      <c r="D18" s="33"/>
      <c r="E18" s="33">
        <f t="shared" si="1"/>
        <v>0</v>
      </c>
      <c r="F18" s="33">
        <v>0</v>
      </c>
      <c r="G18" s="33">
        <f t="shared" si="2"/>
        <v>0</v>
      </c>
    </row>
    <row r="19" spans="1:7" ht="14.25" customHeight="1">
      <c r="A19" s="17" t="s">
        <v>124</v>
      </c>
      <c r="B19" s="33">
        <v>0</v>
      </c>
      <c r="C19" s="33">
        <v>0</v>
      </c>
      <c r="D19" s="33"/>
      <c r="E19" s="33">
        <f t="shared" si="1"/>
        <v>0</v>
      </c>
      <c r="F19" s="33">
        <v>0</v>
      </c>
      <c r="G19" s="33">
        <f t="shared" si="2"/>
        <v>0</v>
      </c>
    </row>
    <row r="20" spans="1:7" ht="14.25" customHeight="1">
      <c r="A20" s="17" t="s">
        <v>53</v>
      </c>
      <c r="B20" s="33">
        <v>0</v>
      </c>
      <c r="C20" s="33">
        <v>0</v>
      </c>
      <c r="D20" s="33"/>
      <c r="E20" s="33">
        <f t="shared" si="1"/>
        <v>0</v>
      </c>
      <c r="F20" s="33">
        <v>0</v>
      </c>
      <c r="G20" s="33">
        <f t="shared" si="2"/>
        <v>0</v>
      </c>
    </row>
    <row r="21" spans="1:7" ht="14.25" customHeight="1">
      <c r="A21" s="17" t="s">
        <v>54</v>
      </c>
      <c r="B21" s="33">
        <v>0</v>
      </c>
      <c r="C21" s="33">
        <v>0</v>
      </c>
      <c r="D21" s="33"/>
      <c r="E21" s="33">
        <f t="shared" si="1"/>
        <v>0</v>
      </c>
      <c r="F21" s="33">
        <v>0</v>
      </c>
      <c r="G21" s="33">
        <f t="shared" si="2"/>
        <v>0</v>
      </c>
    </row>
    <row r="22" spans="1:7" ht="14.25" customHeight="1">
      <c r="A22" s="17" t="s">
        <v>55</v>
      </c>
      <c r="B22" s="33">
        <v>0</v>
      </c>
      <c r="C22" s="33">
        <v>0</v>
      </c>
      <c r="D22" s="33"/>
      <c r="E22" s="33">
        <f t="shared" si="1"/>
        <v>0</v>
      </c>
      <c r="F22" s="33">
        <v>0</v>
      </c>
      <c r="G22" s="33">
        <f t="shared" si="2"/>
        <v>0</v>
      </c>
    </row>
    <row r="23" spans="1:7" ht="14.25" customHeight="1">
      <c r="A23" s="17" t="s">
        <v>56</v>
      </c>
      <c r="B23" s="33">
        <v>0</v>
      </c>
      <c r="C23" s="33">
        <v>0</v>
      </c>
      <c r="D23" s="33"/>
      <c r="E23" s="33">
        <f t="shared" si="1"/>
        <v>0</v>
      </c>
      <c r="F23" s="33">
        <v>0</v>
      </c>
      <c r="G23" s="33">
        <f t="shared" si="2"/>
        <v>0</v>
      </c>
    </row>
    <row r="24" spans="1:7" ht="14.25" customHeight="1">
      <c r="A24" s="17" t="s">
        <v>57</v>
      </c>
      <c r="B24" s="33">
        <v>0</v>
      </c>
      <c r="C24" s="33">
        <v>0</v>
      </c>
      <c r="D24" s="33"/>
      <c r="E24" s="33">
        <f t="shared" si="1"/>
        <v>0</v>
      </c>
      <c r="F24" s="33">
        <v>0</v>
      </c>
      <c r="G24" s="33">
        <f t="shared" si="2"/>
        <v>0</v>
      </c>
    </row>
    <row r="25" spans="1:7" ht="14.25" customHeight="1">
      <c r="A25" s="17" t="s">
        <v>58</v>
      </c>
      <c r="B25" s="33">
        <v>0</v>
      </c>
      <c r="C25" s="33">
        <v>0</v>
      </c>
      <c r="D25" s="33"/>
      <c r="E25" s="33">
        <f t="shared" si="1"/>
        <v>0</v>
      </c>
      <c r="F25" s="33">
        <v>0</v>
      </c>
      <c r="G25" s="33">
        <f t="shared" si="2"/>
        <v>0</v>
      </c>
    </row>
    <row r="26" spans="1:7" ht="14.25" customHeight="1">
      <c r="A26" s="17" t="s">
        <v>76</v>
      </c>
      <c r="B26" s="33">
        <v>0</v>
      </c>
      <c r="C26" s="33">
        <v>0</v>
      </c>
      <c r="D26" s="33"/>
      <c r="E26" s="33">
        <f t="shared" si="1"/>
        <v>0</v>
      </c>
      <c r="F26" s="33">
        <v>0</v>
      </c>
      <c r="G26" s="33">
        <f t="shared" si="2"/>
        <v>0</v>
      </c>
    </row>
    <row r="27" spans="1:7" ht="14.25" customHeight="1">
      <c r="A27" s="17" t="s">
        <v>25</v>
      </c>
      <c r="B27" s="33">
        <v>0</v>
      </c>
      <c r="C27" s="33">
        <v>0</v>
      </c>
      <c r="D27" s="33"/>
      <c r="E27" s="33">
        <f t="shared" si="1"/>
        <v>0</v>
      </c>
      <c r="F27" s="33">
        <v>0</v>
      </c>
      <c r="G27" s="33">
        <f t="shared" si="2"/>
        <v>0</v>
      </c>
    </row>
    <row r="28" spans="1:7" ht="14.25" customHeight="1">
      <c r="A28" s="17" t="s">
        <v>73</v>
      </c>
      <c r="B28" s="33">
        <v>0</v>
      </c>
      <c r="C28" s="33">
        <v>0</v>
      </c>
      <c r="D28" s="33"/>
      <c r="E28" s="33">
        <f t="shared" si="1"/>
        <v>0</v>
      </c>
      <c r="F28" s="33">
        <v>0</v>
      </c>
      <c r="G28" s="33">
        <f t="shared" si="2"/>
        <v>0</v>
      </c>
    </row>
    <row r="29" spans="1:7" ht="14.25" customHeight="1">
      <c r="A29" s="17" t="s">
        <v>77</v>
      </c>
      <c r="B29" s="33">
        <v>0</v>
      </c>
      <c r="C29" s="33">
        <v>0</v>
      </c>
      <c r="D29" s="33"/>
      <c r="E29" s="33">
        <f t="shared" si="1"/>
        <v>0</v>
      </c>
      <c r="F29" s="33">
        <v>0</v>
      </c>
      <c r="G29" s="33">
        <f t="shared" si="2"/>
        <v>0</v>
      </c>
    </row>
    <row r="30" spans="1:7" ht="14.25" customHeight="1">
      <c r="A30" s="17" t="s">
        <v>59</v>
      </c>
      <c r="B30" s="33">
        <v>0</v>
      </c>
      <c r="C30" s="33">
        <v>0</v>
      </c>
      <c r="D30" s="33"/>
      <c r="E30" s="33">
        <f t="shared" si="1"/>
        <v>0</v>
      </c>
      <c r="F30" s="33">
        <v>0</v>
      </c>
      <c r="G30" s="33">
        <f t="shared" si="2"/>
        <v>0</v>
      </c>
    </row>
    <row r="31" spans="1:7" ht="14.25" customHeight="1">
      <c r="A31" s="17" t="s">
        <v>60</v>
      </c>
      <c r="B31" s="33">
        <v>0</v>
      </c>
      <c r="C31" s="33">
        <v>41532</v>
      </c>
      <c r="D31" s="33"/>
      <c r="E31" s="33">
        <f t="shared" si="1"/>
        <v>41532</v>
      </c>
      <c r="F31" s="33">
        <v>0</v>
      </c>
      <c r="G31" s="33">
        <f t="shared" si="2"/>
        <v>41532</v>
      </c>
    </row>
    <row r="32" spans="1:7" ht="14.25" customHeight="1">
      <c r="A32" s="21" t="s">
        <v>74</v>
      </c>
      <c r="B32" s="33">
        <v>0</v>
      </c>
      <c r="C32" s="33">
        <v>0</v>
      </c>
      <c r="D32" s="33"/>
      <c r="E32" s="33">
        <f t="shared" si="1"/>
        <v>0</v>
      </c>
      <c r="F32" s="33">
        <v>0</v>
      </c>
      <c r="G32" s="33">
        <f t="shared" si="2"/>
        <v>0</v>
      </c>
    </row>
    <row r="33" spans="1:7" ht="14.25" customHeight="1">
      <c r="A33" s="24" t="s">
        <v>125</v>
      </c>
      <c r="B33" s="79">
        <f>+B34+B39</f>
        <v>304032386</v>
      </c>
      <c r="C33" s="79">
        <f>+C34+C39</f>
        <v>8864931</v>
      </c>
      <c r="D33" s="79"/>
      <c r="E33" s="79">
        <f t="shared" ref="E33:G33" si="3">+E34+E39</f>
        <v>312897317</v>
      </c>
      <c r="F33" s="79">
        <f t="shared" si="3"/>
        <v>0</v>
      </c>
      <c r="G33" s="79">
        <f t="shared" si="3"/>
        <v>312897317</v>
      </c>
    </row>
    <row r="34" spans="1:7" ht="14.25" customHeight="1">
      <c r="A34" s="24" t="s">
        <v>126</v>
      </c>
      <c r="B34" s="79">
        <f>SUM(B35:B38)</f>
        <v>3000000</v>
      </c>
      <c r="C34" s="79">
        <f>SUM(C35:C38)</f>
        <v>0</v>
      </c>
      <c r="D34" s="79"/>
      <c r="E34" s="79">
        <f t="shared" ref="E34:G34" si="4">SUM(E35:E38)</f>
        <v>3000000</v>
      </c>
      <c r="F34" s="79">
        <f t="shared" si="4"/>
        <v>0</v>
      </c>
      <c r="G34" s="79">
        <f t="shared" si="4"/>
        <v>3000000</v>
      </c>
    </row>
    <row r="35" spans="1:7" ht="14.25" customHeight="1">
      <c r="A35" s="15" t="s">
        <v>127</v>
      </c>
      <c r="B35" s="77">
        <v>0</v>
      </c>
      <c r="C35" s="77">
        <v>0</v>
      </c>
      <c r="D35" s="77"/>
      <c r="E35" s="33">
        <f t="shared" ref="E35:E59" si="5">+B35+C35</f>
        <v>0</v>
      </c>
      <c r="F35" s="77">
        <v>0</v>
      </c>
      <c r="G35" s="33">
        <f t="shared" ref="G35:G59" si="6">+E35+F35</f>
        <v>0</v>
      </c>
    </row>
    <row r="36" spans="1:7" ht="14.25" customHeight="1">
      <c r="A36" s="17" t="s">
        <v>128</v>
      </c>
      <c r="B36" s="33">
        <v>0</v>
      </c>
      <c r="C36" s="33">
        <v>0</v>
      </c>
      <c r="D36" s="33"/>
      <c r="E36" s="33">
        <f t="shared" si="5"/>
        <v>0</v>
      </c>
      <c r="F36" s="33">
        <v>0</v>
      </c>
      <c r="G36" s="33">
        <f t="shared" si="6"/>
        <v>0</v>
      </c>
    </row>
    <row r="37" spans="1:7" ht="14.25" customHeight="1">
      <c r="A37" s="18" t="s">
        <v>88</v>
      </c>
      <c r="B37" s="33">
        <v>3000000</v>
      </c>
      <c r="C37" s="33">
        <v>0</v>
      </c>
      <c r="D37" s="33"/>
      <c r="E37" s="33">
        <f t="shared" si="5"/>
        <v>3000000</v>
      </c>
      <c r="F37" s="33">
        <v>0</v>
      </c>
      <c r="G37" s="33">
        <f t="shared" si="6"/>
        <v>3000000</v>
      </c>
    </row>
    <row r="38" spans="1:7" ht="14.25" customHeight="1">
      <c r="A38" s="25" t="s">
        <v>129</v>
      </c>
      <c r="B38" s="33">
        <v>0</v>
      </c>
      <c r="C38" s="33">
        <v>0</v>
      </c>
      <c r="D38" s="33"/>
      <c r="E38" s="33">
        <f t="shared" si="5"/>
        <v>0</v>
      </c>
      <c r="F38" s="33">
        <v>0</v>
      </c>
      <c r="G38" s="33">
        <f t="shared" si="6"/>
        <v>0</v>
      </c>
    </row>
    <row r="39" spans="1:7" ht="14.25" customHeight="1">
      <c r="A39" s="24" t="s">
        <v>130</v>
      </c>
      <c r="B39" s="79">
        <f>SUM(B40:B59)</f>
        <v>301032386</v>
      </c>
      <c r="C39" s="79">
        <f t="shared" ref="C39:G39" si="7">SUM(C40:C59)</f>
        <v>8864931</v>
      </c>
      <c r="D39" s="79">
        <f t="shared" si="7"/>
        <v>0</v>
      </c>
      <c r="E39" s="79">
        <f t="shared" si="7"/>
        <v>309897317</v>
      </c>
      <c r="F39" s="79">
        <f t="shared" si="7"/>
        <v>0</v>
      </c>
      <c r="G39" s="79">
        <f t="shared" si="7"/>
        <v>309897317</v>
      </c>
    </row>
    <row r="40" spans="1:7" ht="14.25" customHeight="1">
      <c r="A40" s="15" t="s">
        <v>61</v>
      </c>
      <c r="B40" s="77">
        <v>0</v>
      </c>
      <c r="C40" s="77">
        <v>0</v>
      </c>
      <c r="D40" s="77"/>
      <c r="E40" s="33">
        <f t="shared" si="5"/>
        <v>0</v>
      </c>
      <c r="F40" s="77">
        <v>0</v>
      </c>
      <c r="G40" s="33">
        <f t="shared" si="6"/>
        <v>0</v>
      </c>
    </row>
    <row r="41" spans="1:7" ht="14.25" customHeight="1">
      <c r="A41" s="17" t="s">
        <v>62</v>
      </c>
      <c r="B41" s="33">
        <v>3</v>
      </c>
      <c r="C41" s="33">
        <v>0</v>
      </c>
      <c r="D41" s="33"/>
      <c r="E41" s="33">
        <f t="shared" si="5"/>
        <v>3</v>
      </c>
      <c r="F41" s="33">
        <v>0</v>
      </c>
      <c r="G41" s="33">
        <f t="shared" si="6"/>
        <v>3</v>
      </c>
    </row>
    <row r="42" spans="1:7" ht="14.25" customHeight="1">
      <c r="A42" s="17" t="s">
        <v>63</v>
      </c>
      <c r="B42" s="33">
        <v>50990</v>
      </c>
      <c r="C42" s="33">
        <v>0</v>
      </c>
      <c r="D42" s="33"/>
      <c r="E42" s="33">
        <f t="shared" si="5"/>
        <v>50990</v>
      </c>
      <c r="F42" s="33">
        <v>0</v>
      </c>
      <c r="G42" s="33">
        <f t="shared" si="6"/>
        <v>50990</v>
      </c>
    </row>
    <row r="43" spans="1:7" ht="14.25" customHeight="1">
      <c r="A43" s="17" t="s">
        <v>64</v>
      </c>
      <c r="B43" s="33">
        <v>0</v>
      </c>
      <c r="C43" s="33">
        <v>0</v>
      </c>
      <c r="D43" s="33"/>
      <c r="E43" s="33">
        <f t="shared" si="5"/>
        <v>0</v>
      </c>
      <c r="F43" s="33">
        <v>0</v>
      </c>
      <c r="G43" s="33">
        <f t="shared" si="6"/>
        <v>0</v>
      </c>
    </row>
    <row r="44" spans="1:7" ht="14.25" customHeight="1">
      <c r="A44" s="17" t="s">
        <v>122</v>
      </c>
      <c r="B44" s="33">
        <v>1592807</v>
      </c>
      <c r="C44" s="33">
        <v>7629764</v>
      </c>
      <c r="D44" s="33"/>
      <c r="E44" s="33">
        <f t="shared" si="5"/>
        <v>9222571</v>
      </c>
      <c r="F44" s="33">
        <v>0</v>
      </c>
      <c r="G44" s="33">
        <f t="shared" si="6"/>
        <v>9222571</v>
      </c>
    </row>
    <row r="45" spans="1:7" ht="14.25" customHeight="1">
      <c r="A45" s="17" t="s">
        <v>65</v>
      </c>
      <c r="B45" s="33">
        <v>2298076</v>
      </c>
      <c r="C45" s="33">
        <v>1235167</v>
      </c>
      <c r="D45" s="33"/>
      <c r="E45" s="33">
        <f t="shared" si="5"/>
        <v>3533243</v>
      </c>
      <c r="F45" s="33">
        <v>0</v>
      </c>
      <c r="G45" s="33">
        <f t="shared" si="6"/>
        <v>3533243</v>
      </c>
    </row>
    <row r="46" spans="1:7" ht="14.25" customHeight="1">
      <c r="A46" s="18" t="s">
        <v>75</v>
      </c>
      <c r="B46" s="33">
        <v>0</v>
      </c>
      <c r="C46" s="33">
        <v>0</v>
      </c>
      <c r="D46" s="33"/>
      <c r="E46" s="33">
        <f t="shared" si="5"/>
        <v>0</v>
      </c>
      <c r="F46" s="33">
        <v>0</v>
      </c>
      <c r="G46" s="33">
        <f t="shared" si="6"/>
        <v>0</v>
      </c>
    </row>
    <row r="47" spans="1:7" ht="14.25" customHeight="1">
      <c r="A47" s="21" t="s">
        <v>141</v>
      </c>
      <c r="B47" s="33">
        <v>0</v>
      </c>
      <c r="C47" s="33">
        <v>0</v>
      </c>
      <c r="D47" s="33"/>
      <c r="E47" s="33">
        <f t="shared" si="5"/>
        <v>0</v>
      </c>
      <c r="F47" s="33">
        <v>0</v>
      </c>
      <c r="G47" s="33">
        <f t="shared" si="6"/>
        <v>0</v>
      </c>
    </row>
    <row r="48" spans="1:7" ht="14.25" customHeight="1">
      <c r="A48" s="21" t="s">
        <v>82</v>
      </c>
      <c r="B48" s="33">
        <v>0</v>
      </c>
      <c r="C48" s="33">
        <v>0</v>
      </c>
      <c r="D48" s="33"/>
      <c r="E48" s="33">
        <f t="shared" si="5"/>
        <v>0</v>
      </c>
      <c r="F48" s="33">
        <v>0</v>
      </c>
      <c r="G48" s="33">
        <f t="shared" si="6"/>
        <v>0</v>
      </c>
    </row>
    <row r="49" spans="1:7" ht="14.25" customHeight="1">
      <c r="A49" s="17" t="s">
        <v>26</v>
      </c>
      <c r="B49" s="33">
        <v>6922800</v>
      </c>
      <c r="C49" s="33">
        <v>0</v>
      </c>
      <c r="D49" s="33"/>
      <c r="E49" s="33">
        <f t="shared" si="5"/>
        <v>6922800</v>
      </c>
      <c r="F49" s="33">
        <v>0</v>
      </c>
      <c r="G49" s="33">
        <f t="shared" si="6"/>
        <v>6922800</v>
      </c>
    </row>
    <row r="50" spans="1:7" ht="14.25" customHeight="1">
      <c r="A50" s="17" t="s">
        <v>136</v>
      </c>
      <c r="B50" s="33">
        <v>0</v>
      </c>
      <c r="C50" s="33">
        <v>0</v>
      </c>
      <c r="D50" s="33"/>
      <c r="E50" s="33">
        <f t="shared" si="5"/>
        <v>0</v>
      </c>
      <c r="F50" s="33">
        <v>0</v>
      </c>
      <c r="G50" s="33">
        <f t="shared" si="6"/>
        <v>0</v>
      </c>
    </row>
    <row r="51" spans="1:7" ht="14.25" customHeight="1">
      <c r="A51" s="17" t="s">
        <v>27</v>
      </c>
      <c r="B51" s="33">
        <v>0</v>
      </c>
      <c r="C51" s="33">
        <v>0</v>
      </c>
      <c r="D51" s="33"/>
      <c r="E51" s="33">
        <f t="shared" si="5"/>
        <v>0</v>
      </c>
      <c r="F51" s="33">
        <v>0</v>
      </c>
      <c r="G51" s="33">
        <f t="shared" si="6"/>
        <v>0</v>
      </c>
    </row>
    <row r="52" spans="1:7" ht="14.25" customHeight="1">
      <c r="A52" s="17" t="s">
        <v>28</v>
      </c>
      <c r="B52" s="33">
        <v>679000</v>
      </c>
      <c r="C52" s="33">
        <v>0</v>
      </c>
      <c r="D52" s="33"/>
      <c r="E52" s="33">
        <f t="shared" si="5"/>
        <v>679000</v>
      </c>
      <c r="F52" s="33">
        <v>0</v>
      </c>
      <c r="G52" s="33">
        <f t="shared" si="6"/>
        <v>679000</v>
      </c>
    </row>
    <row r="53" spans="1:7" ht="14.25" customHeight="1">
      <c r="A53" s="17" t="s">
        <v>78</v>
      </c>
      <c r="B53" s="33">
        <v>0</v>
      </c>
      <c r="C53" s="33">
        <v>0</v>
      </c>
      <c r="D53" s="33"/>
      <c r="E53" s="33">
        <f t="shared" si="5"/>
        <v>0</v>
      </c>
      <c r="F53" s="33">
        <v>0</v>
      </c>
      <c r="G53" s="33">
        <f t="shared" si="6"/>
        <v>0</v>
      </c>
    </row>
    <row r="54" spans="1:7" ht="14.25" customHeight="1">
      <c r="A54" s="29" t="s">
        <v>145</v>
      </c>
      <c r="B54" s="33">
        <v>153233785</v>
      </c>
      <c r="C54" s="33">
        <v>0</v>
      </c>
      <c r="D54" s="33"/>
      <c r="E54" s="33">
        <f t="shared" si="5"/>
        <v>153233785</v>
      </c>
      <c r="F54" s="33">
        <v>0</v>
      </c>
      <c r="G54" s="33">
        <f t="shared" si="6"/>
        <v>153233785</v>
      </c>
    </row>
    <row r="55" spans="1:7" ht="14.25" customHeight="1">
      <c r="A55" s="29" t="s">
        <v>152</v>
      </c>
      <c r="B55" s="33">
        <v>90150000</v>
      </c>
      <c r="C55" s="33">
        <v>0</v>
      </c>
      <c r="D55" s="33"/>
      <c r="E55" s="33">
        <f t="shared" si="5"/>
        <v>90150000</v>
      </c>
      <c r="F55" s="33">
        <v>0</v>
      </c>
      <c r="G55" s="33">
        <f t="shared" si="6"/>
        <v>90150000</v>
      </c>
    </row>
    <row r="56" spans="1:7" ht="14.25" customHeight="1">
      <c r="A56" s="30" t="s">
        <v>151</v>
      </c>
      <c r="B56" s="33">
        <v>46104925</v>
      </c>
      <c r="C56" s="33">
        <v>0</v>
      </c>
      <c r="D56" s="33"/>
      <c r="E56" s="33">
        <f t="shared" si="5"/>
        <v>46104925</v>
      </c>
      <c r="F56" s="33">
        <v>0</v>
      </c>
      <c r="G56" s="33">
        <f t="shared" si="6"/>
        <v>46104925</v>
      </c>
    </row>
    <row r="57" spans="1:7" ht="14.25" customHeight="1">
      <c r="A57" s="17" t="s">
        <v>29</v>
      </c>
      <c r="B57" s="33">
        <v>0</v>
      </c>
      <c r="C57" s="33">
        <v>0</v>
      </c>
      <c r="D57" s="33"/>
      <c r="E57" s="33">
        <f t="shared" si="5"/>
        <v>0</v>
      </c>
      <c r="F57" s="33">
        <v>0</v>
      </c>
      <c r="G57" s="33">
        <f t="shared" si="6"/>
        <v>0</v>
      </c>
    </row>
    <row r="58" spans="1:7" ht="14.25" customHeight="1">
      <c r="A58" s="17" t="s">
        <v>87</v>
      </c>
      <c r="B58" s="33">
        <v>0</v>
      </c>
      <c r="C58" s="33">
        <v>0</v>
      </c>
      <c r="D58" s="33"/>
      <c r="E58" s="33">
        <f t="shared" si="5"/>
        <v>0</v>
      </c>
      <c r="F58" s="33">
        <v>0</v>
      </c>
      <c r="G58" s="33">
        <f t="shared" si="6"/>
        <v>0</v>
      </c>
    </row>
    <row r="59" spans="1:7" ht="14.25" customHeight="1">
      <c r="A59" s="17" t="s">
        <v>30</v>
      </c>
      <c r="B59" s="33">
        <v>0</v>
      </c>
      <c r="C59" s="33">
        <v>0</v>
      </c>
      <c r="D59" s="33"/>
      <c r="E59" s="33">
        <f t="shared" si="5"/>
        <v>0</v>
      </c>
      <c r="F59" s="33">
        <v>0</v>
      </c>
      <c r="G59" s="33">
        <f t="shared" si="6"/>
        <v>0</v>
      </c>
    </row>
    <row r="60" spans="1:7" ht="14.25" customHeight="1">
      <c r="A60" s="4" t="s">
        <v>131</v>
      </c>
      <c r="B60" s="34">
        <f>+B33+B8</f>
        <v>375532498</v>
      </c>
      <c r="C60" s="34">
        <f t="shared" ref="C60:G60" si="8">+C33+C8</f>
        <v>32884540</v>
      </c>
      <c r="D60" s="34">
        <f t="shared" si="8"/>
        <v>0</v>
      </c>
      <c r="E60" s="34">
        <f t="shared" si="8"/>
        <v>408417038</v>
      </c>
      <c r="F60" s="34">
        <f t="shared" si="8"/>
        <v>0</v>
      </c>
      <c r="G60" s="34">
        <f t="shared" si="8"/>
        <v>408417038</v>
      </c>
    </row>
    <row r="61" spans="1:7" ht="14.25" customHeight="1">
      <c r="A61" s="26" t="s">
        <v>0</v>
      </c>
      <c r="B61" s="80">
        <f>SUM(B62:B81)</f>
        <v>17398664</v>
      </c>
      <c r="C61" s="80">
        <f t="shared" ref="C61:G61" si="9">SUM(C62:C81)</f>
        <v>2292958</v>
      </c>
      <c r="D61" s="80">
        <f t="shared" si="9"/>
        <v>0</v>
      </c>
      <c r="E61" s="80">
        <f t="shared" si="9"/>
        <v>19691622</v>
      </c>
      <c r="F61" s="80">
        <f t="shared" si="9"/>
        <v>0</v>
      </c>
      <c r="G61" s="80">
        <f t="shared" si="9"/>
        <v>19691622</v>
      </c>
    </row>
    <row r="62" spans="1:7" ht="14.25" customHeight="1">
      <c r="A62" s="16" t="s">
        <v>31</v>
      </c>
      <c r="B62" s="77">
        <v>0</v>
      </c>
      <c r="C62" s="77">
        <v>0</v>
      </c>
      <c r="D62" s="77"/>
      <c r="E62" s="33">
        <f t="shared" ref="E62:E98" si="10">+B62+C62</f>
        <v>0</v>
      </c>
      <c r="F62" s="77">
        <v>0</v>
      </c>
      <c r="G62" s="33">
        <f t="shared" ref="G62:G98" si="11">+E62+F62</f>
        <v>0</v>
      </c>
    </row>
    <row r="63" spans="1:7" ht="14.25" customHeight="1">
      <c r="A63" s="18" t="s">
        <v>79</v>
      </c>
      <c r="B63" s="33">
        <v>17395330</v>
      </c>
      <c r="C63" s="33">
        <v>2292958</v>
      </c>
      <c r="D63" s="33"/>
      <c r="E63" s="33">
        <f t="shared" si="10"/>
        <v>19688288</v>
      </c>
      <c r="F63" s="33">
        <v>0</v>
      </c>
      <c r="G63" s="33">
        <f t="shared" si="11"/>
        <v>19688288</v>
      </c>
    </row>
    <row r="64" spans="1:7" ht="14.25" customHeight="1">
      <c r="A64" s="18" t="s">
        <v>71</v>
      </c>
      <c r="B64" s="33">
        <v>0</v>
      </c>
      <c r="C64" s="33">
        <v>0</v>
      </c>
      <c r="D64" s="33"/>
      <c r="E64" s="33">
        <f t="shared" si="10"/>
        <v>0</v>
      </c>
      <c r="F64" s="33">
        <v>0</v>
      </c>
      <c r="G64" s="33">
        <f t="shared" si="11"/>
        <v>0</v>
      </c>
    </row>
    <row r="65" spans="1:7" ht="14.25" customHeight="1">
      <c r="A65" s="18" t="s">
        <v>32</v>
      </c>
      <c r="B65" s="33">
        <v>0</v>
      </c>
      <c r="C65" s="33">
        <v>0</v>
      </c>
      <c r="D65" s="33"/>
      <c r="E65" s="33">
        <f t="shared" si="10"/>
        <v>0</v>
      </c>
      <c r="F65" s="33">
        <v>0</v>
      </c>
      <c r="G65" s="33">
        <f t="shared" si="11"/>
        <v>0</v>
      </c>
    </row>
    <row r="66" spans="1:7" ht="14.25" customHeight="1">
      <c r="A66" s="18" t="s">
        <v>120</v>
      </c>
      <c r="B66" s="33">
        <v>0</v>
      </c>
      <c r="C66" s="33">
        <v>0</v>
      </c>
      <c r="D66" s="33"/>
      <c r="E66" s="33">
        <f t="shared" si="10"/>
        <v>0</v>
      </c>
      <c r="F66" s="33">
        <v>0</v>
      </c>
      <c r="G66" s="33">
        <f t="shared" si="11"/>
        <v>0</v>
      </c>
    </row>
    <row r="67" spans="1:7" ht="14.25" customHeight="1">
      <c r="A67" s="18" t="s">
        <v>33</v>
      </c>
      <c r="B67" s="33">
        <v>0</v>
      </c>
      <c r="C67" s="33">
        <v>0</v>
      </c>
      <c r="D67" s="33"/>
      <c r="E67" s="33">
        <f t="shared" si="10"/>
        <v>0</v>
      </c>
      <c r="F67" s="33">
        <v>0</v>
      </c>
      <c r="G67" s="33">
        <f t="shared" si="11"/>
        <v>0</v>
      </c>
    </row>
    <row r="68" spans="1:7" ht="14.25" customHeight="1">
      <c r="A68" s="18" t="s">
        <v>34</v>
      </c>
      <c r="B68" s="33">
        <v>0</v>
      </c>
      <c r="C68" s="33">
        <v>0</v>
      </c>
      <c r="D68" s="33"/>
      <c r="E68" s="33">
        <f t="shared" si="10"/>
        <v>0</v>
      </c>
      <c r="F68" s="33">
        <v>0</v>
      </c>
      <c r="G68" s="33">
        <f t="shared" si="11"/>
        <v>0</v>
      </c>
    </row>
    <row r="69" spans="1:7" ht="14.25" customHeight="1">
      <c r="A69" s="18" t="s">
        <v>35</v>
      </c>
      <c r="B69" s="33">
        <v>0</v>
      </c>
      <c r="C69" s="33">
        <v>0</v>
      </c>
      <c r="D69" s="33"/>
      <c r="E69" s="33">
        <f t="shared" si="10"/>
        <v>0</v>
      </c>
      <c r="F69" s="33">
        <v>0</v>
      </c>
      <c r="G69" s="33">
        <f t="shared" si="11"/>
        <v>0</v>
      </c>
    </row>
    <row r="70" spans="1:7" ht="14.25" customHeight="1">
      <c r="A70" s="18" t="s">
        <v>135</v>
      </c>
      <c r="B70" s="33">
        <v>0</v>
      </c>
      <c r="C70" s="33">
        <v>0</v>
      </c>
      <c r="D70" s="33"/>
      <c r="E70" s="33">
        <f t="shared" si="10"/>
        <v>0</v>
      </c>
      <c r="F70" s="33">
        <v>0</v>
      </c>
      <c r="G70" s="33">
        <f t="shared" si="11"/>
        <v>0</v>
      </c>
    </row>
    <row r="71" spans="1:7" ht="14.25" customHeight="1">
      <c r="A71" s="18" t="s">
        <v>142</v>
      </c>
      <c r="B71" s="33">
        <v>0</v>
      </c>
      <c r="C71" s="33">
        <v>0</v>
      </c>
      <c r="D71" s="33"/>
      <c r="E71" s="33">
        <f t="shared" si="10"/>
        <v>0</v>
      </c>
      <c r="F71" s="33">
        <v>0</v>
      </c>
      <c r="G71" s="33">
        <f t="shared" si="11"/>
        <v>0</v>
      </c>
    </row>
    <row r="72" spans="1:7" ht="14.25" customHeight="1">
      <c r="A72" s="18" t="s">
        <v>66</v>
      </c>
      <c r="B72" s="33">
        <v>0</v>
      </c>
      <c r="C72" s="33">
        <v>0</v>
      </c>
      <c r="D72" s="33"/>
      <c r="E72" s="33">
        <f t="shared" si="10"/>
        <v>0</v>
      </c>
      <c r="F72" s="33">
        <v>0</v>
      </c>
      <c r="G72" s="33">
        <f t="shared" si="11"/>
        <v>0</v>
      </c>
    </row>
    <row r="73" spans="1:7" ht="14.25" customHeight="1">
      <c r="A73" s="18" t="s">
        <v>36</v>
      </c>
      <c r="B73" s="33">
        <v>0</v>
      </c>
      <c r="C73" s="33">
        <v>0</v>
      </c>
      <c r="D73" s="33"/>
      <c r="E73" s="33">
        <f t="shared" si="10"/>
        <v>0</v>
      </c>
      <c r="F73" s="33">
        <v>0</v>
      </c>
      <c r="G73" s="33">
        <f t="shared" si="11"/>
        <v>0</v>
      </c>
    </row>
    <row r="74" spans="1:7" ht="14.25" customHeight="1">
      <c r="A74" s="18" t="s">
        <v>37</v>
      </c>
      <c r="B74" s="33">
        <v>3334</v>
      </c>
      <c r="C74" s="33">
        <v>0</v>
      </c>
      <c r="D74" s="33"/>
      <c r="E74" s="33">
        <f t="shared" si="10"/>
        <v>3334</v>
      </c>
      <c r="F74" s="33">
        <v>0</v>
      </c>
      <c r="G74" s="33">
        <f t="shared" si="11"/>
        <v>3334</v>
      </c>
    </row>
    <row r="75" spans="1:7" ht="14.25" customHeight="1">
      <c r="A75" s="18" t="s">
        <v>38</v>
      </c>
      <c r="B75" s="33">
        <v>0</v>
      </c>
      <c r="C75" s="33">
        <v>0</v>
      </c>
      <c r="D75" s="33"/>
      <c r="E75" s="33">
        <f t="shared" si="10"/>
        <v>0</v>
      </c>
      <c r="F75" s="33">
        <v>0</v>
      </c>
      <c r="G75" s="33">
        <f t="shared" si="11"/>
        <v>0</v>
      </c>
    </row>
    <row r="76" spans="1:7" ht="14.25" customHeight="1">
      <c r="A76" s="18" t="s">
        <v>39</v>
      </c>
      <c r="B76" s="33">
        <v>0</v>
      </c>
      <c r="C76" s="33">
        <v>0</v>
      </c>
      <c r="D76" s="33"/>
      <c r="E76" s="33">
        <f t="shared" si="10"/>
        <v>0</v>
      </c>
      <c r="F76" s="33">
        <v>0</v>
      </c>
      <c r="G76" s="33">
        <f t="shared" si="11"/>
        <v>0</v>
      </c>
    </row>
    <row r="77" spans="1:7" ht="14.25" customHeight="1">
      <c r="A77" s="18" t="s">
        <v>40</v>
      </c>
      <c r="B77" s="33">
        <v>0</v>
      </c>
      <c r="C77" s="33">
        <v>0</v>
      </c>
      <c r="D77" s="33"/>
      <c r="E77" s="33">
        <f t="shared" si="10"/>
        <v>0</v>
      </c>
      <c r="F77" s="33">
        <v>0</v>
      </c>
      <c r="G77" s="33">
        <f t="shared" si="11"/>
        <v>0</v>
      </c>
    </row>
    <row r="78" spans="1:7" ht="14.25" customHeight="1">
      <c r="A78" s="18" t="s">
        <v>80</v>
      </c>
      <c r="B78" s="33">
        <v>0</v>
      </c>
      <c r="C78" s="33">
        <v>0</v>
      </c>
      <c r="D78" s="33"/>
      <c r="E78" s="33">
        <f t="shared" si="10"/>
        <v>0</v>
      </c>
      <c r="F78" s="33">
        <v>0</v>
      </c>
      <c r="G78" s="33">
        <f t="shared" si="11"/>
        <v>0</v>
      </c>
    </row>
    <row r="79" spans="1:7" ht="14.25" customHeight="1">
      <c r="A79" s="18" t="s">
        <v>41</v>
      </c>
      <c r="B79" s="33">
        <v>0</v>
      </c>
      <c r="C79" s="33">
        <v>0</v>
      </c>
      <c r="D79" s="33"/>
      <c r="E79" s="33">
        <f t="shared" si="10"/>
        <v>0</v>
      </c>
      <c r="F79" s="33">
        <v>0</v>
      </c>
      <c r="G79" s="33">
        <f t="shared" si="11"/>
        <v>0</v>
      </c>
    </row>
    <row r="80" spans="1:7" ht="14.25" customHeight="1">
      <c r="A80" s="18" t="s">
        <v>42</v>
      </c>
      <c r="B80" s="33">
        <v>0</v>
      </c>
      <c r="C80" s="33">
        <v>0</v>
      </c>
      <c r="D80" s="33"/>
      <c r="E80" s="33">
        <f t="shared" si="10"/>
        <v>0</v>
      </c>
      <c r="F80" s="33">
        <v>0</v>
      </c>
      <c r="G80" s="33">
        <f t="shared" si="11"/>
        <v>0</v>
      </c>
    </row>
    <row r="81" spans="1:7" ht="14.25" customHeight="1">
      <c r="A81" s="18" t="s">
        <v>43</v>
      </c>
      <c r="B81" s="33">
        <v>0</v>
      </c>
      <c r="C81" s="33">
        <v>0</v>
      </c>
      <c r="D81" s="33"/>
      <c r="E81" s="33">
        <f t="shared" si="10"/>
        <v>0</v>
      </c>
      <c r="F81" s="33">
        <v>0</v>
      </c>
      <c r="G81" s="33">
        <f t="shared" si="11"/>
        <v>0</v>
      </c>
    </row>
    <row r="82" spans="1:7" ht="14.25" customHeight="1">
      <c r="A82" s="24" t="s">
        <v>1</v>
      </c>
      <c r="B82" s="79">
        <f>SUM(B83:B91)</f>
        <v>153233785</v>
      </c>
      <c r="C82" s="79">
        <f t="shared" ref="C82:G82" si="12">SUM(C83:C91)</f>
        <v>0</v>
      </c>
      <c r="D82" s="79">
        <f t="shared" si="12"/>
        <v>0</v>
      </c>
      <c r="E82" s="79">
        <f t="shared" si="12"/>
        <v>153233785</v>
      </c>
      <c r="F82" s="79">
        <f t="shared" si="12"/>
        <v>0</v>
      </c>
      <c r="G82" s="79">
        <f t="shared" si="12"/>
        <v>153233785</v>
      </c>
    </row>
    <row r="83" spans="1:7" ht="14.25" customHeight="1">
      <c r="A83" s="18" t="s">
        <v>44</v>
      </c>
      <c r="B83" s="77">
        <v>0</v>
      </c>
      <c r="C83" s="77">
        <v>0</v>
      </c>
      <c r="D83" s="77"/>
      <c r="E83" s="33">
        <f t="shared" si="10"/>
        <v>0</v>
      </c>
      <c r="F83" s="77">
        <v>0</v>
      </c>
      <c r="G83" s="33">
        <f t="shared" si="11"/>
        <v>0</v>
      </c>
    </row>
    <row r="84" spans="1:7" ht="14.25" customHeight="1">
      <c r="A84" s="18" t="s">
        <v>45</v>
      </c>
      <c r="B84" s="33">
        <v>0</v>
      </c>
      <c r="C84" s="33">
        <v>0</v>
      </c>
      <c r="D84" s="33"/>
      <c r="E84" s="33">
        <f t="shared" si="10"/>
        <v>0</v>
      </c>
      <c r="F84" s="33">
        <v>0</v>
      </c>
      <c r="G84" s="33">
        <f t="shared" si="11"/>
        <v>0</v>
      </c>
    </row>
    <row r="85" spans="1:7" ht="14.25" customHeight="1">
      <c r="A85" s="18" t="s">
        <v>46</v>
      </c>
      <c r="B85" s="33">
        <v>0</v>
      </c>
      <c r="C85" s="33">
        <v>0</v>
      </c>
      <c r="D85" s="33"/>
      <c r="E85" s="33">
        <f t="shared" si="10"/>
        <v>0</v>
      </c>
      <c r="F85" s="33">
        <v>0</v>
      </c>
      <c r="G85" s="33">
        <f t="shared" si="11"/>
        <v>0</v>
      </c>
    </row>
    <row r="86" spans="1:7" ht="14.25" customHeight="1">
      <c r="A86" s="18" t="s">
        <v>121</v>
      </c>
      <c r="B86" s="33">
        <v>0</v>
      </c>
      <c r="C86" s="33">
        <v>0</v>
      </c>
      <c r="D86" s="33"/>
      <c r="E86" s="33">
        <f t="shared" si="10"/>
        <v>0</v>
      </c>
      <c r="F86" s="33">
        <v>0</v>
      </c>
      <c r="G86" s="33">
        <f t="shared" si="11"/>
        <v>0</v>
      </c>
    </row>
    <row r="87" spans="1:7" ht="14.25" customHeight="1">
      <c r="A87" s="18" t="s">
        <v>81</v>
      </c>
      <c r="B87" s="33">
        <v>0</v>
      </c>
      <c r="C87" s="33">
        <v>0</v>
      </c>
      <c r="D87" s="33"/>
      <c r="E87" s="33">
        <f t="shared" si="10"/>
        <v>0</v>
      </c>
      <c r="F87" s="33">
        <v>0</v>
      </c>
      <c r="G87" s="33">
        <f t="shared" si="11"/>
        <v>0</v>
      </c>
    </row>
    <row r="88" spans="1:7" ht="14.25" customHeight="1">
      <c r="A88" s="18" t="s">
        <v>47</v>
      </c>
      <c r="B88" s="33">
        <v>153233785</v>
      </c>
      <c r="C88" s="33">
        <v>0</v>
      </c>
      <c r="D88" s="33"/>
      <c r="E88" s="33">
        <f t="shared" si="10"/>
        <v>153233785</v>
      </c>
      <c r="F88" s="33">
        <v>0</v>
      </c>
      <c r="G88" s="33">
        <f t="shared" si="11"/>
        <v>153233785</v>
      </c>
    </row>
    <row r="89" spans="1:7" ht="14.25" customHeight="1">
      <c r="A89" s="18" t="s">
        <v>48</v>
      </c>
      <c r="B89" s="33">
        <v>0</v>
      </c>
      <c r="C89" s="33">
        <v>0</v>
      </c>
      <c r="D89" s="33"/>
      <c r="E89" s="33">
        <f t="shared" si="10"/>
        <v>0</v>
      </c>
      <c r="F89" s="33">
        <v>0</v>
      </c>
      <c r="G89" s="33">
        <f t="shared" si="11"/>
        <v>0</v>
      </c>
    </row>
    <row r="90" spans="1:7" ht="14.25" customHeight="1">
      <c r="A90" s="18" t="s">
        <v>49</v>
      </c>
      <c r="B90" s="33">
        <v>0</v>
      </c>
      <c r="C90" s="33">
        <v>0</v>
      </c>
      <c r="D90" s="33"/>
      <c r="E90" s="33">
        <f t="shared" si="10"/>
        <v>0</v>
      </c>
      <c r="F90" s="33">
        <v>0</v>
      </c>
      <c r="G90" s="33">
        <f t="shared" si="11"/>
        <v>0</v>
      </c>
    </row>
    <row r="91" spans="1:7" ht="14.25" customHeight="1">
      <c r="A91" s="18" t="s">
        <v>50</v>
      </c>
      <c r="B91" s="33">
        <v>0</v>
      </c>
      <c r="C91" s="33">
        <v>0</v>
      </c>
      <c r="D91" s="33"/>
      <c r="E91" s="33">
        <f t="shared" si="10"/>
        <v>0</v>
      </c>
      <c r="F91" s="33">
        <v>0</v>
      </c>
      <c r="G91" s="33">
        <f t="shared" si="11"/>
        <v>0</v>
      </c>
    </row>
    <row r="92" spans="1:7" ht="14.25" customHeight="1">
      <c r="A92" s="4" t="s">
        <v>2</v>
      </c>
      <c r="B92" s="34">
        <f>+B82+B61</f>
        <v>170632449</v>
      </c>
      <c r="C92" s="34">
        <f t="shared" ref="C92:G92" si="13">+C82+C61</f>
        <v>2292958</v>
      </c>
      <c r="D92" s="34">
        <f t="shared" si="13"/>
        <v>0</v>
      </c>
      <c r="E92" s="34">
        <f t="shared" si="13"/>
        <v>172925407</v>
      </c>
      <c r="F92" s="34">
        <f t="shared" si="13"/>
        <v>0</v>
      </c>
      <c r="G92" s="34">
        <f t="shared" si="13"/>
        <v>172925407</v>
      </c>
    </row>
    <row r="93" spans="1:7" ht="14.25" customHeight="1">
      <c r="A93" s="31" t="s">
        <v>153</v>
      </c>
      <c r="B93" s="36">
        <v>90150000</v>
      </c>
      <c r="C93" s="36">
        <v>0</v>
      </c>
      <c r="D93" s="36"/>
      <c r="E93" s="33">
        <f t="shared" si="10"/>
        <v>90150000</v>
      </c>
      <c r="F93" s="81">
        <v>0</v>
      </c>
      <c r="G93" s="33">
        <f t="shared" si="11"/>
        <v>90150000</v>
      </c>
    </row>
    <row r="94" spans="1:7" ht="14.25" customHeight="1">
      <c r="A94" s="1" t="s">
        <v>132</v>
      </c>
      <c r="B94" s="33">
        <v>1293565</v>
      </c>
      <c r="C94" s="33">
        <v>3645358</v>
      </c>
      <c r="D94" s="33"/>
      <c r="E94" s="33">
        <f t="shared" si="10"/>
        <v>4938923</v>
      </c>
      <c r="F94" s="35">
        <v>0</v>
      </c>
      <c r="G94" s="33">
        <f t="shared" si="11"/>
        <v>4938923</v>
      </c>
    </row>
    <row r="95" spans="1:7" ht="14.25" customHeight="1">
      <c r="A95" s="1" t="s">
        <v>133</v>
      </c>
      <c r="B95" s="33">
        <v>46104925</v>
      </c>
      <c r="C95" s="33">
        <v>0</v>
      </c>
      <c r="D95" s="33"/>
      <c r="E95" s="33">
        <f t="shared" si="10"/>
        <v>46104925</v>
      </c>
      <c r="F95" s="35">
        <v>0</v>
      </c>
      <c r="G95" s="33">
        <f t="shared" si="11"/>
        <v>46104925</v>
      </c>
    </row>
    <row r="96" spans="1:7" ht="14.25" customHeight="1">
      <c r="A96" s="1" t="s">
        <v>148</v>
      </c>
      <c r="B96" s="33">
        <v>46104925</v>
      </c>
      <c r="C96" s="33">
        <v>0</v>
      </c>
      <c r="D96" s="33"/>
      <c r="E96" s="33">
        <f t="shared" si="10"/>
        <v>46104925</v>
      </c>
      <c r="F96" s="35">
        <v>0</v>
      </c>
      <c r="G96" s="33">
        <f t="shared" si="11"/>
        <v>46104925</v>
      </c>
    </row>
    <row r="97" spans="1:7" ht="14.25" customHeight="1">
      <c r="A97" s="1" t="s">
        <v>85</v>
      </c>
      <c r="B97" s="82">
        <v>67351559</v>
      </c>
      <c r="C97" s="38">
        <v>26946224</v>
      </c>
      <c r="D97" s="38"/>
      <c r="E97" s="38">
        <f t="shared" si="10"/>
        <v>94297783</v>
      </c>
      <c r="F97" s="83">
        <v>0</v>
      </c>
      <c r="G97" s="38">
        <f t="shared" si="11"/>
        <v>94297783</v>
      </c>
    </row>
    <row r="98" spans="1:7" ht="14.25" customHeight="1">
      <c r="A98" s="5" t="s">
        <v>134</v>
      </c>
      <c r="B98" s="38">
        <v>-444160</v>
      </c>
      <c r="C98" s="38">
        <v>-789764</v>
      </c>
      <c r="D98" s="38"/>
      <c r="E98" s="38">
        <f t="shared" si="10"/>
        <v>-1233924</v>
      </c>
      <c r="F98" s="83">
        <v>0</v>
      </c>
      <c r="G98" s="38">
        <f t="shared" si="11"/>
        <v>-1233924</v>
      </c>
    </row>
    <row r="99" spans="1:7" ht="14.25" customHeight="1">
      <c r="A99" s="23" t="s">
        <v>3</v>
      </c>
      <c r="B99" s="34">
        <f>+B60-B92</f>
        <v>204900049</v>
      </c>
      <c r="C99" s="34">
        <f t="shared" ref="C99:G99" si="14">+C60-C92</f>
        <v>30591582</v>
      </c>
      <c r="D99" s="34">
        <f t="shared" si="14"/>
        <v>0</v>
      </c>
      <c r="E99" s="34">
        <f t="shared" si="14"/>
        <v>235491631</v>
      </c>
      <c r="F99" s="34">
        <f t="shared" si="14"/>
        <v>0</v>
      </c>
      <c r="G99" s="34">
        <f t="shared" si="14"/>
        <v>235491631</v>
      </c>
    </row>
    <row r="100" spans="1:7" ht="14.25" customHeight="1">
      <c r="A100" s="4" t="s">
        <v>4</v>
      </c>
      <c r="B100" s="34">
        <f>+B99+B92</f>
        <v>375532498</v>
      </c>
      <c r="C100" s="34">
        <f t="shared" ref="C100:G100" si="15">+C99+C92</f>
        <v>32884540</v>
      </c>
      <c r="D100" s="34">
        <f t="shared" si="15"/>
        <v>0</v>
      </c>
      <c r="E100" s="34">
        <f t="shared" si="15"/>
        <v>408417038</v>
      </c>
      <c r="F100" s="34">
        <f t="shared" si="15"/>
        <v>0</v>
      </c>
      <c r="G100" s="34">
        <f t="shared" si="15"/>
        <v>408417038</v>
      </c>
    </row>
    <row r="101" spans="1:7" ht="14.25" customHeight="1">
      <c r="B101" s="73"/>
      <c r="C101" s="73"/>
      <c r="D101" s="73"/>
      <c r="E101" s="73"/>
      <c r="F101" s="73"/>
      <c r="G101" s="73"/>
    </row>
    <row r="102" spans="1:7" ht="14.25" customHeight="1">
      <c r="B102" s="76"/>
      <c r="C102" s="76"/>
      <c r="D102" s="76"/>
      <c r="E102" s="76"/>
      <c r="F102" s="76"/>
      <c r="G102" s="76"/>
    </row>
    <row r="103" spans="1:7" ht="14.25" customHeight="1">
      <c r="F103" s="2"/>
    </row>
    <row r="104" spans="1:7" ht="14.25" customHeight="1"/>
    <row r="105" spans="1:7" ht="14.25" customHeight="1"/>
    <row r="106" spans="1:7" ht="14.25" customHeight="1"/>
    <row r="107" spans="1:7" ht="14.25" customHeight="1"/>
    <row r="108" spans="1:7" ht="14.25" customHeight="1"/>
    <row r="109" spans="1:7" ht="14.25" customHeight="1"/>
    <row r="110" spans="1:7" ht="14.25" customHeight="1"/>
    <row r="111" spans="1:7" ht="14.25" customHeight="1"/>
    <row r="112" spans="1:7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</sheetData>
  <sheetProtection password="CC35" sheet="1" objects="1" scenarios="1"/>
  <mergeCells count="9">
    <mergeCell ref="F6:F7"/>
    <mergeCell ref="G6:G7"/>
    <mergeCell ref="A2:G2"/>
    <mergeCell ref="A6:A7"/>
    <mergeCell ref="B6:B7"/>
    <mergeCell ref="C6:C7"/>
    <mergeCell ref="D6:D7"/>
    <mergeCell ref="E6:E7"/>
    <mergeCell ref="A4:G4"/>
  </mergeCells>
  <phoneticPr fontId="2"/>
  <printOptions horizontalCentered="1"/>
  <pageMargins left="0" right="0" top="0.39370078740157483" bottom="0.39370078740157483" header="0" footer="0"/>
  <pageSetup paperSize="9" scale="93" firstPageNumber="23" orientation="portrait" useFirstPageNumber="1" horizontalDpi="300" verticalDpi="300" r:id="rId1"/>
  <headerFooter scaleWithDoc="0">
    <oddFooter>&amp;C&amp;P</oddFooter>
  </headerFooter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【様式3－1】貸借</vt:lpstr>
      <vt:lpstr>【様式3－2】貸借</vt:lpstr>
      <vt:lpstr>'【様式3－2】貸借'!Print_Area</vt:lpstr>
    </vt:vector>
  </TitlesOfParts>
  <Company>株式会社 明治安田生活福祉研究所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Y.Takahashi</dc:creator>
  <cp:lastModifiedBy>lavie</cp:lastModifiedBy>
  <cp:lastPrinted>2016-06-21T02:28:49Z</cp:lastPrinted>
  <dcterms:created xsi:type="dcterms:W3CDTF">2008-06-06T01:55:09Z</dcterms:created>
  <dcterms:modified xsi:type="dcterms:W3CDTF">2016-06-27T03:53:13Z</dcterms:modified>
</cp:coreProperties>
</file>